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1\=MISE EN LIGNE=\Fichiers excel\"/>
    </mc:Choice>
  </mc:AlternateContent>
  <bookViews>
    <workbookView xWindow="0" yWindow="0" windowWidth="25200" windowHeight="12570"/>
  </bookViews>
  <sheets>
    <sheet name="fig1" sheetId="14" r:id="rId1"/>
    <sheet name="fig2" sheetId="15" r:id="rId2"/>
    <sheet name="fig3" sheetId="16" r:id="rId3"/>
    <sheet name="fig4" sheetId="17" r:id="rId4"/>
    <sheet name="fig5" sheetId="18" r:id="rId5"/>
    <sheet name="fig8" sheetId="12" r:id="rId6"/>
    <sheet name="fig9" sheetId="10" r:id="rId7"/>
    <sheet name="fig10" sheetId="11" r:id="rId8"/>
    <sheet name="fig11" sheetId="4" r:id="rId9"/>
    <sheet name="fig12" sheetId="13" r:id="rId10"/>
  </sheets>
  <externalReferences>
    <externalReference r:id="rId11"/>
    <externalReference r:id="rId12"/>
  </externalReferences>
  <definedNames>
    <definedName name="abscisses" localSheetId="0">#REF!</definedName>
    <definedName name="abscisses" localSheetId="1">'fig2'!$J$15:$K$38</definedName>
    <definedName name="abscisses" localSheetId="2">#REF!</definedName>
    <definedName name="abscisses" localSheetId="3">#REF!</definedName>
    <definedName name="abscisses" localSheetId="4">#REF!</definedName>
    <definedName name="abscisses">#REF!</definedName>
    <definedName name="abscisses_an" localSheetId="0">#REF!</definedName>
    <definedName name="abscisses_an" localSheetId="1">'fig2'!#REF!</definedName>
    <definedName name="abscisses_an" localSheetId="2">#REF!</definedName>
    <definedName name="abscisses_an" localSheetId="3">#REF!</definedName>
    <definedName name="abscisses_an" localSheetId="4">#REF!</definedName>
    <definedName name="abscisses_an">#REF!</definedName>
    <definedName name="abscisses_annuel" localSheetId="1">'fig2'!#REF!</definedName>
    <definedName name="abscisses_evol_trim_t" localSheetId="1">'fig2'!$J$19:$K$38</definedName>
    <definedName name="abscisses_trim" localSheetId="0">#REF!</definedName>
    <definedName name="abscisses_trim" localSheetId="1">'fig2'!$J$3:$K$38</definedName>
    <definedName name="abscisses_trim" localSheetId="2">#REF!</definedName>
    <definedName name="abscisses_trim" localSheetId="3">#REF!</definedName>
    <definedName name="abscisses_trim" localSheetId="4">#REF!</definedName>
    <definedName name="abscisses_trim">#REF!</definedName>
    <definedName name="Dégradations_2">#REF!</definedName>
    <definedName name="evol_annuel" localSheetId="1">'fig2'!#REF!</definedName>
    <definedName name="evol_annuel_gn" localSheetId="1">'fig2'!#REF!</definedName>
    <definedName name="evol_annuel_pn" localSheetId="1">'fig2'!#REF!</definedName>
    <definedName name="niveau_annuel" localSheetId="1">'fig2'!#REF!</definedName>
    <definedName name="niveau_annuel_arrondi" localSheetId="1">'fig2'!#REF!</definedName>
    <definedName name="niveau_annuel_gn" localSheetId="1">'fig2'!#REF!</definedName>
    <definedName name="niveau_annuel_pn" localSheetId="1">'fig2'!#REF!</definedName>
    <definedName name="Nombre_de_victimes_hors_terrorisme" localSheetId="0">#REF!</definedName>
    <definedName name="Nombre_de_victimes_hors_terrorisme" localSheetId="1">#REF!</definedName>
    <definedName name="Nombre_de_victimes_hors_terrorisme" localSheetId="2">#REF!</definedName>
    <definedName name="Nombre_de_victimes_hors_terrorisme" localSheetId="3">#REF!</definedName>
    <definedName name="Nombre_de_victimes_hors_terrorisme" localSheetId="4">#REF!</definedName>
    <definedName name="Nombre_de_victimes_hors_terrorisme">#REF!</definedName>
    <definedName name="ordonnees_an" localSheetId="0">#REF!</definedName>
    <definedName name="ordonnees_an" localSheetId="1">'fig2'!#REF!</definedName>
    <definedName name="ordonnees_an" localSheetId="2">#REF!</definedName>
    <definedName name="ordonnees_an" localSheetId="3">#REF!</definedName>
    <definedName name="ordonnees_an" localSheetId="4">#REF!</definedName>
    <definedName name="ordonnees_an">#REF!</definedName>
    <definedName name="ordonnees_an_deux_roues" localSheetId="0">[1]Vols_véhicules!#REF!</definedName>
    <definedName name="ordonnees_an_deux_roues" localSheetId="1">#REF!</definedName>
    <definedName name="ordonnees_an_deux_roues" localSheetId="2">[1]Vols_véhicules!#REF!</definedName>
    <definedName name="ordonnees_an_deux_roues" localSheetId="3">[1]Vols_véhicules!#REF!</definedName>
    <definedName name="ordonnees_an_deux_roues" localSheetId="4">[1]Vols_véhicules!#REF!</definedName>
    <definedName name="ordonnees_an_deux_roues">[1]Vols_véhicules!#REF!</definedName>
    <definedName name="ordonnees_an_tire" localSheetId="0">#REF!</definedName>
    <definedName name="ordonnees_an_tire" localSheetId="1">#REF!</definedName>
    <definedName name="ordonnees_an_tire" localSheetId="2">#REF!</definedName>
    <definedName name="ordonnees_an_tire" localSheetId="3">#REF!</definedName>
    <definedName name="ordonnees_an_tire" localSheetId="4">#REF!</definedName>
    <definedName name="ordonnees_an_tire">#REF!</definedName>
    <definedName name="ordonnees_brutes" localSheetId="0">#REF!</definedName>
    <definedName name="ordonnees_brutes" localSheetId="1">'fig2'!#REF!</definedName>
    <definedName name="ordonnees_brutes" localSheetId="2">#REF!</definedName>
    <definedName name="ordonnees_brutes" localSheetId="3">#REF!</definedName>
    <definedName name="ordonnees_brutes" localSheetId="4">#REF!</definedName>
    <definedName name="ordonnees_brutes">#REF!</definedName>
    <definedName name="ordonnees_brutes_an" localSheetId="0">#REF!</definedName>
    <definedName name="ordonnees_brutes_an" localSheetId="1">#REF!</definedName>
    <definedName name="ordonnees_brutes_an" localSheetId="2">#REF!</definedName>
    <definedName name="ordonnees_brutes_an" localSheetId="3">#REF!</definedName>
    <definedName name="ordonnees_brutes_an" localSheetId="4">#REF!</definedName>
    <definedName name="ordonnees_brutes_an">#REF!</definedName>
    <definedName name="ordonnees_brutes_gn" localSheetId="0">#REF!</definedName>
    <definedName name="ordonnees_brutes_gn" localSheetId="1">'fig2'!#REF!</definedName>
    <definedName name="ordonnees_brutes_gn" localSheetId="2">#REF!</definedName>
    <definedName name="ordonnees_brutes_gn" localSheetId="3">#REF!</definedName>
    <definedName name="ordonnees_brutes_gn" localSheetId="4">#REF!</definedName>
    <definedName name="ordonnees_brutes_gn">#REF!</definedName>
    <definedName name="ordonnees_brutes_pn" localSheetId="0">#REF!</definedName>
    <definedName name="ordonnees_brutes_pn" localSheetId="1">'fig2'!#REF!</definedName>
    <definedName name="ordonnees_brutes_pn" localSheetId="2">#REF!</definedName>
    <definedName name="ordonnees_brutes_pn" localSheetId="3">#REF!</definedName>
    <definedName name="ordonnees_brutes_pn" localSheetId="4">#REF!</definedName>
    <definedName name="ordonnees_brutes_pn">#REF!</definedName>
    <definedName name="ordonnees_brutes_trim" localSheetId="0">#REF!</definedName>
    <definedName name="ordonnees_brutes_trim" localSheetId="1">'fig2'!#REF!</definedName>
    <definedName name="ordonnees_brutes_trim" localSheetId="2">#REF!</definedName>
    <definedName name="ordonnees_brutes_trim" localSheetId="3">#REF!</definedName>
    <definedName name="ordonnees_brutes_trim" localSheetId="4">#REF!</definedName>
    <definedName name="ordonnees_brutes_trim">#REF!</definedName>
    <definedName name="ordonnees_cvs" localSheetId="0">#REF!</definedName>
    <definedName name="ordonnees_cvs" localSheetId="1">'fig2'!$L$15:$L$38</definedName>
    <definedName name="ordonnees_cvs" localSheetId="2">#REF!</definedName>
    <definedName name="ordonnees_cvs" localSheetId="3">#REF!</definedName>
    <definedName name="ordonnees_cvs" localSheetId="4">#REF!</definedName>
    <definedName name="ordonnees_cvs">#REF!</definedName>
    <definedName name="ordonnees_cvs_gn" localSheetId="0">#REF!</definedName>
    <definedName name="ordonnees_cvs_gn" localSheetId="1">'fig2'!#REF!</definedName>
    <definedName name="ordonnees_cvs_gn" localSheetId="2">#REF!</definedName>
    <definedName name="ordonnees_cvs_gn" localSheetId="3">#REF!</definedName>
    <definedName name="ordonnees_cvs_gn" localSheetId="4">#REF!</definedName>
    <definedName name="ordonnees_cvs_gn">#REF!</definedName>
    <definedName name="ordonnees_cvs_pn" localSheetId="0">#REF!</definedName>
    <definedName name="ordonnees_cvs_pn" localSheetId="1">'fig2'!#REF!</definedName>
    <definedName name="ordonnees_cvs_pn" localSheetId="2">#REF!</definedName>
    <definedName name="ordonnees_cvs_pn" localSheetId="3">#REF!</definedName>
    <definedName name="ordonnees_cvs_pn" localSheetId="4">#REF!</definedName>
    <definedName name="ordonnees_cvs_pn">#REF!</definedName>
    <definedName name="ordonnees_cvs_trim" localSheetId="0">#REF!</definedName>
    <definedName name="ordonnees_cvs_trim" localSheetId="1">'fig2'!$L$3:$L$38</definedName>
    <definedName name="ordonnees_cvs_trim" localSheetId="2">#REF!</definedName>
    <definedName name="ordonnees_cvs_trim" localSheetId="3">#REF!</definedName>
    <definedName name="ordonnees_cvs_trim" localSheetId="4">#REF!</definedName>
    <definedName name="ordonnees_cvs_trim">#REF!</definedName>
    <definedName name="ordonnees_evol_trim_t_agressions" localSheetId="0">#REF!</definedName>
    <definedName name="ordonnees_evol_trim_t_agressions" localSheetId="1">#REF!</definedName>
    <definedName name="ordonnees_evol_trim_t_agressions" localSheetId="2">#REF!</definedName>
    <definedName name="ordonnees_evol_trim_t_agressions" localSheetId="3">#REF!</definedName>
    <definedName name="ordonnees_evol_trim_t_agressions" localSheetId="4">#REF!</definedName>
    <definedName name="ordonnees_evol_trim_t_agressions">#REF!</definedName>
    <definedName name="ordonnees_evol_trim_t_viols" localSheetId="0">#REF!</definedName>
    <definedName name="ordonnees_evol_trim_t_viols" localSheetId="1">#REF!</definedName>
    <definedName name="ordonnees_evol_trim_t_viols" localSheetId="2">#REF!</definedName>
    <definedName name="ordonnees_evol_trim_t_viols" localSheetId="3">#REF!</definedName>
    <definedName name="ordonnees_evol_trim_t_viols" localSheetId="4">#REF!</definedName>
    <definedName name="ordonnees_evol_trim_t_viols">#REF!</definedName>
    <definedName name="Print_Area" localSheetId="1">'fig2'!$A$1:$I$49</definedName>
    <definedName name="victimes_hors_terrorisme" localSheetId="0">#REF!</definedName>
    <definedName name="victimes_hors_terrorisme" localSheetId="1">#REF!</definedName>
    <definedName name="victimes_hors_terrorisme" localSheetId="2">#REF!</definedName>
    <definedName name="victimes_hors_terrorisme" localSheetId="3">#REF!</definedName>
    <definedName name="victimes_hors_terrorisme" localSheetId="4">#REF!</definedName>
    <definedName name="victimes_hors_terrorisme">#REF!</definedName>
    <definedName name="victimes_hors_terrorisme_an" localSheetId="0">#REF!</definedName>
    <definedName name="victimes_hors_terrorisme_an" localSheetId="1">#REF!</definedName>
    <definedName name="victimes_hors_terrorisme_an" localSheetId="2">#REF!</definedName>
    <definedName name="victimes_hors_terrorisme_an" localSheetId="3">#REF!</definedName>
    <definedName name="victimes_hors_terrorisme_an" localSheetId="4">#REF!</definedName>
    <definedName name="victimes_hors_terrorisme_an">#REF!</definedName>
    <definedName name="victimes_hors_terrorisme_pn" localSheetId="0">#REF!</definedName>
    <definedName name="victimes_hors_terrorisme_pn" localSheetId="1">#REF!</definedName>
    <definedName name="victimes_hors_terrorisme_pn" localSheetId="2">#REF!</definedName>
    <definedName name="victimes_hors_terrorisme_pn" localSheetId="3">#REF!</definedName>
    <definedName name="victimes_hors_terrorisme_pn" localSheetId="4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C10" i="4" l="1"/>
  <c r="B10" i="4"/>
  <c r="D9" i="4"/>
  <c r="D8" i="4"/>
  <c r="D7" i="4"/>
  <c r="D6" i="4"/>
  <c r="D5" i="4"/>
  <c r="D4" i="4"/>
  <c r="E4" i="4"/>
  <c r="E10" i="4"/>
  <c r="E9" i="4"/>
  <c r="E8" i="4"/>
  <c r="E5" i="4"/>
  <c r="E7" i="4"/>
  <c r="E6" i="4"/>
  <c r="F4" i="4"/>
  <c r="F8" i="4"/>
  <c r="F10" i="4"/>
  <c r="F9" i="4"/>
  <c r="F5" i="4"/>
  <c r="F7" i="4"/>
  <c r="F6" i="4"/>
</calcChain>
</file>

<file path=xl/sharedStrings.xml><?xml version="1.0" encoding="utf-8"?>
<sst xmlns="http://schemas.openxmlformats.org/spreadsheetml/2006/main" count="137" uniqueCount="90">
  <si>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</si>
  <si>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</si>
  <si>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</si>
  <si>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</si>
  <si>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</si>
  <si>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</si>
  <si>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</si>
  <si>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</si>
  <si>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</si>
  <si>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</si>
  <si>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</si>
  <si>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</si>
  <si>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</si>
  <si>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</si>
  <si>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</si>
  <si>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</si>
  <si>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</si>
  <si>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</si>
  <si>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Part des hommes parmi les mis en cause</t>
  </si>
  <si>
    <t>Répartition des mis en cause par classes d’âges</t>
  </si>
  <si>
    <t>Répartition de la population par classes d’âges</t>
  </si>
  <si>
    <t>sexe manquant : 107</t>
  </si>
  <si>
    <t>Effectif total : 233135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</si>
  <si>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</si>
  <si>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</si>
  <si>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</si>
  <si>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</si>
  <si>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</si>
  <si>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</si>
  <si>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</si>
  <si>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</si>
  <si>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</si>
  <si>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</si>
  <si>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</si>
  <si>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</si>
  <si>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</si>
  <si>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</si>
  <si>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</si>
  <si>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</si>
  <si>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Age homme manquant : 10</t>
  </si>
  <si>
    <t>Age femme manquant : 88</t>
  </si>
  <si>
    <t>70 et 74 ans</t>
  </si>
  <si>
    <t>75 ans et plus</t>
  </si>
  <si>
    <t>sexuelles sont de nationalité française.</t>
  </si>
  <si>
    <r>
      <t xml:space="preserve">Lecture </t>
    </r>
    <r>
      <rPr>
        <sz val="9"/>
        <color rgb="FF242021"/>
        <rFont val="Calibri"/>
        <family val="2"/>
        <scheme val="minor"/>
      </rPr>
      <t>: sur 1 000 femmes âgées de 15 à 17 ans, 4,4 ont été enregistrées par les forces de sécurité</t>
    </r>
  </si>
  <si>
    <t>comme victimes de viols en 2021.</t>
  </si>
  <si>
    <t>estimations de population 2021.</t>
  </si>
  <si>
    <r>
      <t xml:space="preserve">Lecture </t>
    </r>
    <r>
      <rPr>
        <sz val="9"/>
        <color rgb="FF242021"/>
        <rFont val="Calibri"/>
        <family val="2"/>
        <scheme val="minor"/>
      </rPr>
      <t>: sur 1 000 femmes âgées de 15 à 17 ans, 4,5 ont été enregistrées par les forces de sécurité</t>
    </r>
  </si>
  <si>
    <t>comme victimes d’agressions sexuelles en 2021.</t>
  </si>
  <si>
    <t>Europe hors UE27</t>
  </si>
  <si>
    <t>UE27 hors France</t>
  </si>
  <si>
    <r>
      <t xml:space="preserve">Lecture </t>
    </r>
    <r>
      <rPr>
        <sz val="9"/>
        <color rgb="FF242021"/>
        <rFont val="Calibri"/>
        <family val="2"/>
        <scheme val="minor"/>
      </rPr>
      <t>: 87 % des personnes mises en cause par la police ou la gendarmerie en 2021 pour des violences</t>
    </r>
  </si>
  <si>
    <r>
      <t xml:space="preserve">Lecture </t>
    </r>
    <r>
      <rPr>
        <sz val="9"/>
        <color rgb="FF242021"/>
        <rFont val="Calibri"/>
        <family val="2"/>
        <scheme val="minor"/>
      </rPr>
      <t>: 93 % des personnes victimes de violences sexuelles en 2021 sont de nationalité française.</t>
    </r>
  </si>
  <si>
    <t>française a entre 30 et 44 ans.</t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</si>
  <si>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</si>
  <si>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</si>
  <si>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</si>
  <si>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; Insee,</t>
    </r>
  </si>
  <si>
    <t>12. Nationalité des personnes mises en cause pour des violences sexuelles en 2021</t>
  </si>
  <si>
    <r>
      <t xml:space="preserve">Lecture </t>
    </r>
    <r>
      <rPr>
        <sz val="9"/>
        <color rgb="FF242021"/>
        <rFont val="Calibri"/>
        <family val="2"/>
        <scheme val="minor"/>
      </rPr>
      <t>: En 2021, 49 568 personnes ont été mises en cause par les forces de sécurité pour des violences</t>
    </r>
  </si>
  <si>
    <t xml:space="preserve">sexuelles. 97 % sont des hommes et 27 % ont entre 30 et 44 ans. 18 % de la population </t>
  </si>
  <si>
    <t>11. Nombre de personnes mises en cause pour des violences sexuelles en 2021, par sexe et par âge</t>
  </si>
  <si>
    <t>10. Nationalité des personnes victimes de violences sexuelles en 2021</t>
  </si>
  <si>
    <t>9. Part des victimes d’agressions sexuelles pour 1 000 personnes de même sexe et âge en 2021</t>
  </si>
  <si>
    <t>8. Part des victimes de viols pour 1 000 personnes de même sexe et âge en 2021</t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</si>
  <si>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; Insee, estimations de population 2021.</t>
    </r>
  </si>
  <si>
    <t>1. Violences sexuelles enregistrées,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</si>
  <si>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France.</t>
    </r>
  </si>
  <si>
    <r>
      <rPr>
        <b/>
        <i/>
        <sz val="9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</si>
  <si>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Cumul annuel</t>
  </si>
  <si>
    <t>2. Violences sexuelles enregistrées, cumul trimestriel, série CVS-CJO *</t>
  </si>
  <si>
    <t>Trimestre</t>
  </si>
  <si>
    <t>Série CVS-CJO 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</si>
  <si>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</si>
  <si>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</si>
  <si>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3. Violences sexuelles enregistrées, évolution annuelle des deux composantes (en %)</t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</si>
  <si>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</si>
  <si>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Viols et tentatives de viols</t>
  </si>
  <si>
    <t>Autres agressions sexuelles (y compris harcèlement sexuel)</t>
  </si>
  <si>
    <t>4. Répartition des violences sexuelles enregistrées en 2021</t>
  </si>
  <si>
    <t>(en % du nombre de victimes)</t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</si>
  <si>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crimes et délits enregistrés par la police et la gendarmerie en 2021.</t>
    </r>
  </si>
  <si>
    <t>délai inférieur à 1 mois</t>
  </si>
  <si>
    <t>délai entre 1 mois et 1 an</t>
  </si>
  <si>
    <t>délai entre 1 an et 5 ans</t>
  </si>
  <si>
    <t>délai supérieur à 5 ans</t>
  </si>
  <si>
    <t>Champ : France entière (métropole et DOM)</t>
  </si>
  <si>
    <t>Lecture : 11 % des victimes de violences sexuelles enregistrées en 2016 ont déposé plainte pour des faits datant de plus de 5 ans.</t>
  </si>
  <si>
    <t>Source : SSMSI, base des victimes de crimes et délits.</t>
  </si>
  <si>
    <t>5. Répartition par délai de dépôt de plainte des violences sexuelles enregistrées en 2016 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</si>
</sst>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0__%"/>
    <numFmt numFmtId="166" formatCode="0.0"/>
    <numFmt numFmtId="167" formatCode="0.0000000000"/>
    <numFmt numFmtId="168" formatCode="0.0%"/>
    <numFmt numFmtId="169" formatCode="[Black][&gt;=0.5]\+#,##0;[Black][&lt;=-0.5]\-#,##0;[Black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rgb="FF24202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Palatino Linotype"/>
      <family val="1"/>
    </font>
    <font>
      <i/>
      <sz val="9"/>
      <color rgb="FF2B59A8"/>
      <name val="Calibri"/>
      <family val="2"/>
      <scheme val="minor"/>
    </font>
    <font>
      <b/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sz val="8"/>
      <color rgb="FF242021"/>
      <name val="Calibri"/>
      <family val="2"/>
      <scheme val="minor"/>
    </font>
    <font>
      <i/>
      <sz val="8"/>
      <color rgb="FF24202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5" fontId="0" fillId="2" borderId="0" xfId="2" applyNumberFormat="1" applyFont="1" applyFill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166" fontId="0" fillId="2" borderId="0" xfId="0" applyNumberFormat="1" applyFill="1"/>
    <xf numFmtId="2" fontId="0" fillId="2" borderId="0" xfId="0" applyNumberFormat="1" applyFill="1"/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164" fontId="1" fillId="4" borderId="1" xfId="1" applyNumberFormat="1" applyFont="1" applyFill="1" applyBorder="1" applyAlignment="1">
      <alignment horizontal="center" vertical="center"/>
    </xf>
    <xf numFmtId="165" fontId="1" fillId="4" borderId="1" xfId="2" applyNumberFormat="1" applyFont="1" applyFill="1" applyBorder="1" applyAlignment="1">
      <alignment horizontal="center" vertical="center"/>
    </xf>
    <xf numFmtId="9" fontId="0" fillId="2" borderId="0" xfId="2" applyFont="1" applyFill="1"/>
    <xf numFmtId="165" fontId="0" fillId="2" borderId="0" xfId="2" applyNumberFormat="1" applyFont="1" applyFill="1"/>
    <xf numFmtId="0" fontId="5" fillId="2" borderId="0" xfId="3" applyFont="1" applyFill="1" applyBorder="1" applyAlignment="1">
      <alignment horizontal="left" vertical="center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5" fillId="0" borderId="0" xfId="0" applyFont="1"/>
    <xf numFmtId="167" fontId="0" fillId="2" borderId="0" xfId="0" applyNumberFormat="1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3" fontId="0" fillId="0" borderId="0" xfId="0" applyNumberFormat="1" applyFill="1" applyBorder="1"/>
    <xf numFmtId="0" fontId="0" fillId="2" borderId="0" xfId="0" applyFill="1" applyAlignment="1">
      <alignment horizontal="center" wrapText="1"/>
    </xf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2" fillId="0" borderId="0" xfId="0" applyFont="1"/>
    <xf numFmtId="3" fontId="12" fillId="0" borderId="0" xfId="0" applyNumberFormat="1" applyFont="1"/>
    <xf numFmtId="168" fontId="12" fillId="0" borderId="0" xfId="2" applyNumberFormat="1" applyFont="1"/>
    <xf numFmtId="0" fontId="2" fillId="2" borderId="0" xfId="0" applyFont="1" applyFill="1" applyAlignment="1"/>
    <xf numFmtId="0" fontId="12" fillId="0" borderId="0" xfId="0" applyFont="1" applyAlignment="1"/>
    <xf numFmtId="0" fontId="14" fillId="0" borderId="0" xfId="0" applyFont="1"/>
    <xf numFmtId="169" fontId="0" fillId="0" borderId="0" xfId="0" applyNumberFormat="1"/>
    <xf numFmtId="0" fontId="15" fillId="2" borderId="0" xfId="0" applyFont="1" applyFill="1"/>
    <xf numFmtId="0" fontId="12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vertical="center" wrapText="1"/>
    </xf>
    <xf numFmtId="165" fontId="18" fillId="2" borderId="0" xfId="2" applyNumberFormat="1" applyFont="1" applyFill="1"/>
    <xf numFmtId="0" fontId="18" fillId="0" borderId="0" xfId="0" applyFont="1" applyFill="1" applyAlignment="1">
      <alignment horizontal="left" vertical="center" wrapText="1"/>
    </xf>
    <xf numFmtId="165" fontId="18" fillId="0" borderId="0" xfId="2" applyNumberFormat="1" applyFont="1" applyFill="1" applyAlignment="1">
      <alignment horizontal="center" vertical="center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5641025641025641E-3"/>
                  <c:y val="0.15295863618459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F6-4306-A0A9-6C187EFAB0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2025974467940295E-2"/>
                  <c:y val="2.30014904083234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'fig1'!$A$23:$A$32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xVal>
          <c:yVal>
            <c:numRef>
              <c:f>'fig1'!$B$23:$B$32</c:f>
              <c:numCache>
                <c:formatCode>#,##0</c:formatCode>
                <c:ptCount val="10"/>
                <c:pt idx="0">
                  <c:v>28000</c:v>
                </c:pt>
                <c:pt idx="1">
                  <c:v>29200</c:v>
                </c:pt>
                <c:pt idx="2">
                  <c:v>32400</c:v>
                </c:pt>
                <c:pt idx="3">
                  <c:v>34800</c:v>
                </c:pt>
                <c:pt idx="4">
                  <c:v>37500</c:v>
                </c:pt>
                <c:pt idx="5">
                  <c:v>41600</c:v>
                </c:pt>
                <c:pt idx="6">
                  <c:v>49400</c:v>
                </c:pt>
                <c:pt idx="7">
                  <c:v>55500</c:v>
                </c:pt>
                <c:pt idx="8">
                  <c:v>57100</c:v>
                </c:pt>
                <c:pt idx="9">
                  <c:v>75800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F6-4306-A0A9-6C187EFAB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020136"/>
        <c:axId val="531177440"/>
      </c:scatterChart>
      <c:valAx>
        <c:axId val="448020136"/>
        <c:scaling>
          <c:orientation val="minMax"/>
          <c:max val="2021"/>
          <c:min val="20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177440"/>
        <c:crosses val="autoZero"/>
        <c:crossBetween val="midCat"/>
        <c:majorUnit val="1"/>
      </c:valAx>
      <c:valAx>
        <c:axId val="5311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victimes 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802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'fig2'!$J$3:$K$42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'fig2'!$L$3:$L$42</c:f>
              <c:numCache>
                <c:formatCode>#,##0</c:formatCode>
                <c:ptCount val="40"/>
                <c:pt idx="0">
                  <c:v>6554.4712983505915</c:v>
                </c:pt>
                <c:pt idx="1">
                  <c:v>6856.1177014155046</c:v>
                </c:pt>
                <c:pt idx="2">
                  <c:v>7012.1095527952048</c:v>
                </c:pt>
                <c:pt idx="3">
                  <c:v>7449.493369209149</c:v>
                </c:pt>
                <c:pt idx="4">
                  <c:v>7076.0142055086972</c:v>
                </c:pt>
                <c:pt idx="5">
                  <c:v>7168.6333969914922</c:v>
                </c:pt>
                <c:pt idx="6">
                  <c:v>7443.1075533138564</c:v>
                </c:pt>
                <c:pt idx="7">
                  <c:v>7383.7144729813444</c:v>
                </c:pt>
                <c:pt idx="8">
                  <c:v>7792.1852161939751</c:v>
                </c:pt>
                <c:pt idx="9">
                  <c:v>7900.6339514420697</c:v>
                </c:pt>
                <c:pt idx="10">
                  <c:v>7844.2950340323769</c:v>
                </c:pt>
                <c:pt idx="11">
                  <c:v>8390.6707975694189</c:v>
                </c:pt>
                <c:pt idx="12">
                  <c:v>8076.5964776198889</c:v>
                </c:pt>
                <c:pt idx="13">
                  <c:v>8713.4695392704143</c:v>
                </c:pt>
                <c:pt idx="14">
                  <c:v>8707.160022515789</c:v>
                </c:pt>
                <c:pt idx="15">
                  <c:v>9529.3331283212428</c:v>
                </c:pt>
                <c:pt idx="16">
                  <c:v>9619.2668152753613</c:v>
                </c:pt>
                <c:pt idx="17">
                  <c:v>9446.7864329793792</c:v>
                </c:pt>
                <c:pt idx="18">
                  <c:v>9909.688312778695</c:v>
                </c:pt>
                <c:pt idx="19">
                  <c:v>9429.3539506824418</c:v>
                </c:pt>
                <c:pt idx="20">
                  <c:v>9904.4613092106883</c:v>
                </c:pt>
                <c:pt idx="21">
                  <c:v>10276.103675094302</c:v>
                </c:pt>
                <c:pt idx="22">
                  <c:v>10280.213777441099</c:v>
                </c:pt>
                <c:pt idx="23">
                  <c:v>11829.083467525566</c:v>
                </c:pt>
                <c:pt idx="24">
                  <c:v>11703.764539183672</c:v>
                </c:pt>
                <c:pt idx="25">
                  <c:v>12516.476326852024</c:v>
                </c:pt>
                <c:pt idx="26">
                  <c:v>13086.507118950405</c:v>
                </c:pt>
                <c:pt idx="27">
                  <c:v>12787.590952159831</c:v>
                </c:pt>
                <c:pt idx="28">
                  <c:v>13377.718969507554</c:v>
                </c:pt>
                <c:pt idx="29">
                  <c:v>13563.410887839585</c:v>
                </c:pt>
                <c:pt idx="30">
                  <c:v>14330.134101051965</c:v>
                </c:pt>
                <c:pt idx="31">
                  <c:v>15060.732437408133</c:v>
                </c:pt>
                <c:pt idx="32">
                  <c:v>14013.648403294625</c:v>
                </c:pt>
                <c:pt idx="33">
                  <c:v>11354.047646865927</c:v>
                </c:pt>
                <c:pt idx="34">
                  <c:v>16872.384454341882</c:v>
                </c:pt>
                <c:pt idx="35">
                  <c:v>15917.249450747466</c:v>
                </c:pt>
                <c:pt idx="36">
                  <c:v>17636.120805497085</c:v>
                </c:pt>
                <c:pt idx="37">
                  <c:v>18459.581503877038</c:v>
                </c:pt>
                <c:pt idx="38">
                  <c:v>19217.755640375279</c:v>
                </c:pt>
                <c:pt idx="39">
                  <c:v>21140.595264463525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12-4B52-A3B6-D448A48B0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022096"/>
        <c:axId val="448026408"/>
        <c:extLst xmlns:c16r2="http://schemas.microsoft.com/office/drawing/2015/06/chart"/>
      </c:lineChart>
      <c:catAx>
        <c:axId val="4480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48026408"/>
        <c:crosses val="autoZero"/>
        <c:auto val="1"/>
        <c:lblAlgn val="ctr"/>
        <c:lblOffset val="100"/>
        <c:noMultiLvlLbl val="0"/>
      </c:catAx>
      <c:valAx>
        <c:axId val="448026408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</a:t>
                </a:r>
                <a:r>
                  <a:rPr lang="en-US" sz="1200" b="1" i="0" u="none" strike="noStrike" baseline="0">
                    <a:effectLst/>
                  </a:rPr>
                  <a:t>de victimes</a:t>
                </a:r>
                <a:endParaRPr lang="en-US" sz="1200" b="1">
                  <a:latin typeface="Palatino Linotype" panose="0204050205050503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4802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'fig3'!$B$21</c:f>
              <c:strCache>
                <c:ptCount val="1"/>
                <c:pt idx="0">
                  <c:v>Viols et tentatives de viols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'fig3'!$B$22:$B$26</c:f>
              <c:numCache>
                <c:formatCode>[Black][&gt;=0.5]\+#\ ##0;[Black][&lt;=-0.5]\-#\ ##0;[Black]#\ ##0</c:formatCode>
                <c:ptCount val="5"/>
                <c:pt idx="0">
                  <c:v>12.201609149544518</c:v>
                </c:pt>
                <c:pt idx="1">
                  <c:v>17.043972976176367</c:v>
                </c:pt>
                <c:pt idx="2">
                  <c:v>18.688607594936709</c:v>
                </c:pt>
                <c:pt idx="3">
                  <c:v>10.839981229469732</c:v>
                </c:pt>
                <c:pt idx="4">
                  <c:v>32.179970748980061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67-4C95-AB6D-F06CD39097D5}"/>
            </c:ext>
          </c:extLst>
        </c:ser>
        <c:ser>
          <c:idx val="1"/>
          <c:order val="1"/>
          <c:tx>
            <c:strRef>
              <c:f>'fig3'!$C$21</c:f>
              <c:strCache>
                <c:ptCount val="1"/>
                <c:pt idx="0">
                  <c:v>Autres agressions sexuelles (y compris harcèlement sexuel)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'fig3'!$C$22:$C$26</c:f>
              <c:numCache>
                <c:formatCode>[Black][&gt;=0.5]\+#\ ##0;[Black][&lt;=-0.5]\-#\ ##0;[Black]#\ ##0</c:formatCode>
                <c:ptCount val="5"/>
                <c:pt idx="0">
                  <c:v>10.210985489183654</c:v>
                </c:pt>
                <c:pt idx="1">
                  <c:v>19.850565428109853</c:v>
                </c:pt>
                <c:pt idx="2">
                  <c:v>8.124684077506318</c:v>
                </c:pt>
                <c:pt idx="3">
                  <c:v>-2.9919591098921647</c:v>
                </c:pt>
                <c:pt idx="4">
                  <c:v>33.296922187238962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67-4C95-AB6D-F06CD39097D5}"/>
            </c:ext>
          </c:extLst>
        </c:ser>
        <c:ser>
          <c:idx val="2"/>
          <c:order val="2"/>
          <c:tx>
            <c:strRef>
              <c:f>'fig3'!$D$21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'fig3'!$A$22:$A$26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'fig3'!$D$22:$D$26</c:f>
              <c:numCache>
                <c:formatCode>General</c:formatCode>
                <c:ptCount val="5"/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8267-4C95-AB6D-F06CD3909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4489592"/>
        <c:axId val="534491552"/>
        <c:extLst xmlns:c16r2="http://schemas.microsoft.com/office/drawing/2015/06/chart"/>
      </c:barChart>
      <c:catAx>
        <c:axId val="53448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491552"/>
        <c:crosses val="autoZero"/>
        <c:auto val="1"/>
        <c:lblAlgn val="ctr"/>
        <c:lblOffset val="100"/>
        <c:noMultiLvlLbl val="0"/>
      </c:catAx>
      <c:valAx>
        <c:axId val="5344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48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62-4345-8A80-1216CF629E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62-4345-8A80-1216CF629EFC}"/>
              </c:ext>
            </c:extLst>
          </c:dPt>
          <c:dLbls>
            <c:dLbl>
              <c:idx val="0"/>
              <c:layout>
                <c:manualLayout>
                  <c:x val="1.368766404199475E-2"/>
                  <c:y val="6.42767570720326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62-4345-8A80-1216CF629E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16360454942874E-3"/>
                  <c:y val="2.88261883931175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62-4345-8A80-1216CF629E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'fig4'!$A$21:$A$22</c:f>
              <c:strCache>
                <c:ptCount val="2"/>
                <c:pt idx="0">
                  <c:v>Viols et tentatives de viols</c:v>
                </c:pt>
                <c:pt idx="1">
                  <c:v>Autres agressions sexuelles (y compris harcèlement sexuel)</c:v>
                </c:pt>
              </c:strCache>
            </c:strRef>
          </c:cat>
          <c:val>
            <c:numRef>
              <c:f>'fig4'!$B$21:$B$22</c:f>
              <c:numCache>
                <c:formatCode>#,##0</c:formatCode>
                <c:ptCount val="2"/>
                <c:pt idx="0">
                  <c:v>34300</c:v>
                </c:pt>
                <c:pt idx="1">
                  <c:v>41500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62-4345-8A80-1216CF629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2016</a:t>
            </a:r>
          </a:p>
        </c:rich>
      </c:tx>
      <c:layout>
        <c:manualLayout>
          <c:xMode val="edge"/>
          <c:yMode val="edge"/>
          <c:x val="0.30004270187510024"/>
          <c:y val="3.0005400297016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3F-4059-8A9A-B6F9D5B992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3F-4059-8A9A-B6F9D5B992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3F-4059-8A9A-B6F9D5B992BA}"/>
              </c:ext>
            </c:extLst>
          </c:dPt>
          <c:dPt>
            <c:idx val="3"/>
            <c:bubble3D val="0"/>
            <c:spPr>
              <a:solidFill>
                <a:srgbClr val="954F8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3F-4059-8A9A-B6F9D5B992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'fig5'!$A$25:$D$25</c:f>
              <c:strCache>
                <c:ptCount val="4"/>
                <c:pt idx="0">
                  <c:v>délai inférieur à 1 mois</c:v>
                </c:pt>
                <c:pt idx="1">
                  <c:v>délai entre 1 mois et 1 an</c:v>
                </c:pt>
                <c:pt idx="2">
                  <c:v>délai entre 1 an et 5 ans</c:v>
                </c:pt>
                <c:pt idx="3">
                  <c:v>délai supérieur à 5 ans</c:v>
                </c:pt>
              </c:strCache>
            </c:strRef>
          </c:cat>
          <c:val>
            <c:numRef>
              <c:f>'fig5'!$A$26:$D$26</c:f>
              <c:numCache>
                <c:formatCode>0__%</c:formatCode>
                <c:ptCount val="4"/>
                <c:pt idx="0">
                  <c:v>0.4</c:v>
                </c:pt>
                <c:pt idx="1">
                  <c:v>0.28000000000000003</c:v>
                </c:pt>
                <c:pt idx="2">
                  <c:v>0.21</c:v>
                </c:pt>
                <c:pt idx="3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B3F-4059-8A9A-B6F9D5B992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37603974716257"/>
          <c:y val="0.38804340488726879"/>
          <c:w val="0.30234024430465162"/>
          <c:h val="0.320487376805724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861326936781912"/>
          <c:h val="0.6645017581289191"/>
        </c:manualLayout>
      </c:layout>
      <c:lineChart>
        <c:grouping val="standard"/>
        <c:varyColors val="0"/>
        <c:ser>
          <c:idx val="0"/>
          <c:order val="0"/>
          <c:tx>
            <c:strRef>
              <c:f>'fig8'!$B$7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'fig8'!$A$8:$A$25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'fig8'!$B$8:$B$25</c:f>
              <c:numCache>
                <c:formatCode>0.0</c:formatCode>
                <c:ptCount val="18"/>
                <c:pt idx="0">
                  <c:v>0.16916168501814643</c:v>
                </c:pt>
                <c:pt idx="1">
                  <c:v>0.42724571582233301</c:v>
                </c:pt>
                <c:pt idx="2">
                  <c:v>0.56724777835985862</c:v>
                </c:pt>
                <c:pt idx="3">
                  <c:v>0.37015498466991004</c:v>
                </c:pt>
                <c:pt idx="4">
                  <c:v>0.28776266078351892</c:v>
                </c:pt>
                <c:pt idx="5">
                  <c:v>0.18819855644736888</c:v>
                </c:pt>
                <c:pt idx="6">
                  <c:v>0.12705756363088164</c:v>
                </c:pt>
                <c:pt idx="7">
                  <c:v>8.8427450701696234E-2</c:v>
                </c:pt>
                <c:pt idx="8">
                  <c:v>5.3535596878975709E-2</c:v>
                </c:pt>
                <c:pt idx="9">
                  <c:v>3.6592077376143138E-2</c:v>
                </c:pt>
                <c:pt idx="10">
                  <c:v>3.5305713150887791E-2</c:v>
                </c:pt>
                <c:pt idx="11">
                  <c:v>1.8152238284431958E-2</c:v>
                </c:pt>
                <c:pt idx="12">
                  <c:v>1.5107116321591136E-2</c:v>
                </c:pt>
                <c:pt idx="13">
                  <c:v>1.1195899315277459E-2</c:v>
                </c:pt>
                <c:pt idx="14">
                  <c:v>5.5657059414922876E-3</c:v>
                </c:pt>
                <c:pt idx="15">
                  <c:v>3.8471008248184171E-3</c:v>
                </c:pt>
                <c:pt idx="16">
                  <c:v>2.9269446327445494E-3</c:v>
                </c:pt>
                <c:pt idx="17" formatCode="0">
                  <c:v>3.1848591794608433E-3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13-4832-98D6-53AB1D7F11CA}"/>
            </c:ext>
          </c:extLst>
        </c:ser>
        <c:ser>
          <c:idx val="1"/>
          <c:order val="1"/>
          <c:tx>
            <c:strRef>
              <c:f>'fig8'!$C$7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'fig8'!$A$8:$A$25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'fig8'!$C$8:$C$25</c:f>
              <c:numCache>
                <c:formatCode>0.0</c:formatCode>
                <c:ptCount val="18"/>
                <c:pt idx="0">
                  <c:v>0.33612858446212879</c:v>
                </c:pt>
                <c:pt idx="1">
                  <c:v>1.0918390797171742</c:v>
                </c:pt>
                <c:pt idx="2">
                  <c:v>1.6375617229000132</c:v>
                </c:pt>
                <c:pt idx="3">
                  <c:v>2.4812574646374048</c:v>
                </c:pt>
                <c:pt idx="4">
                  <c:v>4.4398302686488771</c:v>
                </c:pt>
                <c:pt idx="5">
                  <c:v>3.4189360054466591</c:v>
                </c:pt>
                <c:pt idx="6">
                  <c:v>2.1329282394666684</c:v>
                </c:pt>
                <c:pt idx="7">
                  <c:v>1.317313940762022</c:v>
                </c:pt>
                <c:pt idx="8">
                  <c:v>0.88289782316050569</c:v>
                </c:pt>
                <c:pt idx="9">
                  <c:v>0.67343326511422097</c:v>
                </c:pt>
                <c:pt idx="10">
                  <c:v>0.48463650374637701</c:v>
                </c:pt>
                <c:pt idx="11">
                  <c:v>0.34982753102663494</c:v>
                </c:pt>
                <c:pt idx="12">
                  <c:v>0.22560866691872195</c:v>
                </c:pt>
                <c:pt idx="13">
                  <c:v>0.13213478101201101</c:v>
                </c:pt>
                <c:pt idx="14">
                  <c:v>8.0381915732034404E-2</c:v>
                </c:pt>
                <c:pt idx="15">
                  <c:v>4.6019751677419951E-2</c:v>
                </c:pt>
                <c:pt idx="16">
                  <c:v>2.471184226784107E-2</c:v>
                </c:pt>
                <c:pt idx="17" formatCode="0">
                  <c:v>2.4054799905009128E-2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13-4832-98D6-53AB1D7F11CA}"/>
            </c:ext>
          </c:extLst>
        </c:ser>
        <c:ser>
          <c:idx val="3"/>
          <c:order val="2"/>
          <c:tx>
            <c:strRef>
              <c:f>'fig8'!$D$7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'fig8'!$A$8:$A$25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'fig8'!$D$8:$D$25</c:f>
              <c:numCache>
                <c:formatCode>0.0</c:formatCode>
                <c:ptCount val="18"/>
                <c:pt idx="0">
                  <c:v>0.25097520265178119</c:v>
                </c:pt>
                <c:pt idx="1">
                  <c:v>0.75248759027818557</c:v>
                </c:pt>
                <c:pt idx="2">
                  <c:v>1.0909977793654493</c:v>
                </c:pt>
                <c:pt idx="3">
                  <c:v>1.4008052171212961</c:v>
                </c:pt>
                <c:pt idx="4">
                  <c:v>2.3089397972531716</c:v>
                </c:pt>
                <c:pt idx="5">
                  <c:v>1.7566887463135836</c:v>
                </c:pt>
                <c:pt idx="6">
                  <c:v>1.1104945980001846</c:v>
                </c:pt>
                <c:pt idx="7">
                  <c:v>0.70748793057357406</c:v>
                </c:pt>
                <c:pt idx="8">
                  <c:v>0.47894675991409952</c:v>
                </c:pt>
                <c:pt idx="9">
                  <c:v>0.36405834034904094</c:v>
                </c:pt>
                <c:pt idx="10">
                  <c:v>0.26428154376973695</c:v>
                </c:pt>
                <c:pt idx="11">
                  <c:v>0.18570644235184747</c:v>
                </c:pt>
                <c:pt idx="12">
                  <c:v>0.1220577770171061</c:v>
                </c:pt>
                <c:pt idx="13">
                  <c:v>7.3301088419040761E-2</c:v>
                </c:pt>
                <c:pt idx="14">
                  <c:v>4.4674605867345403E-2</c:v>
                </c:pt>
                <c:pt idx="15">
                  <c:v>2.6262377110742006E-2</c:v>
                </c:pt>
                <c:pt idx="16">
                  <c:v>1.462970192524168E-2</c:v>
                </c:pt>
                <c:pt idx="17" formatCode="0">
                  <c:v>1.588876865002635E-2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13-4832-98D6-53AB1D7F1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301656"/>
        <c:axId val="133322776"/>
      </c:lineChart>
      <c:catAx>
        <c:axId val="133301656"/>
        <c:scaling>
          <c:orientation val="minMax"/>
        </c:scaling>
        <c:delete val="0"/>
        <c:axPos val="b"/>
        <c:title>
          <c:tx>
            <c:strRef>
              <c:f>'fig8'!$A$7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322776"/>
        <c:crossesAt val="0"/>
        <c:auto val="1"/>
        <c:lblAlgn val="ctr"/>
        <c:lblOffset val="100"/>
        <c:tickMarkSkip val="10"/>
        <c:noMultiLvlLbl val="0"/>
      </c:catAx>
      <c:valAx>
        <c:axId val="13332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'fig8'!$B$6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301656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3009507917470579"/>
          <c:y val="0.92416436985493866"/>
          <c:w val="0.56838504458465866"/>
          <c:h val="5.2026099958781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23691080670992E-2"/>
          <c:y val="7.8766543071005002E-2"/>
          <c:w val="0.84983896723816221"/>
          <c:h val="0.61137814294952264"/>
        </c:manualLayout>
      </c:layout>
      <c:lineChart>
        <c:grouping val="standard"/>
        <c:varyColors val="0"/>
        <c:ser>
          <c:idx val="0"/>
          <c:order val="0"/>
          <c:tx>
            <c:strRef>
              <c:f>'fig9'!$B$7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'fig9'!$B$8:$B$25</c:f>
              <c:numCache>
                <c:formatCode>0.0</c:formatCode>
                <c:ptCount val="18"/>
                <c:pt idx="0">
                  <c:v>0.23906320775291767</c:v>
                </c:pt>
                <c:pt idx="1">
                  <c:v>0.68907745885216853</c:v>
                </c:pt>
                <c:pt idx="2">
                  <c:v>0.79617105339888405</c:v>
                </c:pt>
                <c:pt idx="3">
                  <c:v>0.7037062625739452</c:v>
                </c:pt>
                <c:pt idx="4">
                  <c:v>0.475736656940495</c:v>
                </c:pt>
                <c:pt idx="5">
                  <c:v>0.33109005300926003</c:v>
                </c:pt>
                <c:pt idx="6">
                  <c:v>0.18403178859234839</c:v>
                </c:pt>
                <c:pt idx="7">
                  <c:v>0.11121243799906581</c:v>
                </c:pt>
                <c:pt idx="8">
                  <c:v>7.1717497705797661E-2</c:v>
                </c:pt>
                <c:pt idx="9">
                  <c:v>5.6107851976752811E-2</c:v>
                </c:pt>
                <c:pt idx="10">
                  <c:v>3.6776784532174783E-2</c:v>
                </c:pt>
                <c:pt idx="11">
                  <c:v>3.4489252740420723E-2</c:v>
                </c:pt>
                <c:pt idx="12">
                  <c:v>1.8311656147383195E-2</c:v>
                </c:pt>
                <c:pt idx="13">
                  <c:v>1.3528378339293594E-2</c:v>
                </c:pt>
                <c:pt idx="14">
                  <c:v>8.6015455459426248E-3</c:v>
                </c:pt>
                <c:pt idx="15">
                  <c:v>6.045444153286084E-3</c:v>
                </c:pt>
                <c:pt idx="16">
                  <c:v>2.3415557061956392E-3</c:v>
                </c:pt>
                <c:pt idx="17">
                  <c:v>3.9810739743260538E-3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3F-4D62-A7E0-23408F8D2A96}"/>
            </c:ext>
          </c:extLst>
        </c:ser>
        <c:ser>
          <c:idx val="1"/>
          <c:order val="1"/>
          <c:tx>
            <c:strRef>
              <c:f>'fig9'!$C$7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'fig9'!$C$8:$C$25</c:f>
              <c:numCache>
                <c:formatCode>0.0</c:formatCode>
                <c:ptCount val="18"/>
                <c:pt idx="0">
                  <c:v>0.67371227102149622</c:v>
                </c:pt>
                <c:pt idx="1">
                  <c:v>1.8689553139706485</c:v>
                </c:pt>
                <c:pt idx="2">
                  <c:v>2.7294371837157163</c:v>
                </c:pt>
                <c:pt idx="3">
                  <c:v>4.2204880014197794</c:v>
                </c:pt>
                <c:pt idx="4">
                  <c:v>4.5156760098289563</c:v>
                </c:pt>
                <c:pt idx="5">
                  <c:v>3.2859705432254711</c:v>
                </c:pt>
                <c:pt idx="6">
                  <c:v>2.1308314803224393</c:v>
                </c:pt>
                <c:pt idx="7">
                  <c:v>1.2563915110472672</c:v>
                </c:pt>
                <c:pt idx="8">
                  <c:v>0.8013700502450869</c:v>
                </c:pt>
                <c:pt idx="9">
                  <c:v>0.56326861736452971</c:v>
                </c:pt>
                <c:pt idx="10">
                  <c:v>0.44782866801880405</c:v>
                </c:pt>
                <c:pt idx="11">
                  <c:v>0.3711638988656164</c:v>
                </c:pt>
                <c:pt idx="12">
                  <c:v>0.23846259882568249</c:v>
                </c:pt>
                <c:pt idx="13">
                  <c:v>0.16572087919566597</c:v>
                </c:pt>
                <c:pt idx="14">
                  <c:v>0.10163230724739983</c:v>
                </c:pt>
                <c:pt idx="15">
                  <c:v>7.2662765806452562E-2</c:v>
                </c:pt>
                <c:pt idx="16">
                  <c:v>5.5979887586333842E-2</c:v>
                </c:pt>
                <c:pt idx="17">
                  <c:v>5.4507152976244089E-2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3F-4D62-A7E0-23408F8D2A96}"/>
            </c:ext>
          </c:extLst>
        </c:ser>
        <c:ser>
          <c:idx val="3"/>
          <c:order val="2"/>
          <c:tx>
            <c:strRef>
              <c:f>'fig9'!$D$7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'fig9'!$A$8:$A$25</c:f>
              <c:strCache>
                <c:ptCount val="18"/>
                <c:pt idx="0">
                  <c:v>0 à 1 ans</c:v>
                </c:pt>
                <c:pt idx="1">
                  <c:v>2 à 4 ans</c:v>
                </c:pt>
                <c:pt idx="2">
                  <c:v>5 à 9 ans</c:v>
                </c:pt>
                <c:pt idx="3">
                  <c:v>10 à 14 ans</c:v>
                </c:pt>
                <c:pt idx="4">
                  <c:v>15 à 17 ans</c:v>
                </c:pt>
                <c:pt idx="5">
                  <c:v>18 à 19 ans</c:v>
                </c:pt>
                <c:pt idx="6">
                  <c:v>20 à 24 ans</c:v>
                </c:pt>
                <c:pt idx="7">
                  <c:v>25 à 29 ans</c:v>
                </c:pt>
                <c:pt idx="8">
                  <c:v>30 à 34 ans</c:v>
                </c:pt>
                <c:pt idx="9">
                  <c:v>35 à 39 ans</c:v>
                </c:pt>
                <c:pt idx="10">
                  <c:v>40 à 44 ans</c:v>
                </c:pt>
                <c:pt idx="11">
                  <c:v>45 à 49 ans</c:v>
                </c:pt>
                <c:pt idx="12">
                  <c:v>50 à 54 ans</c:v>
                </c:pt>
                <c:pt idx="13">
                  <c:v>55 à 59 ans</c:v>
                </c:pt>
                <c:pt idx="14">
                  <c:v>60 à 64 ans</c:v>
                </c:pt>
                <c:pt idx="15">
                  <c:v>65 à 69 ans</c:v>
                </c:pt>
                <c:pt idx="16">
                  <c:v>70 et 74 ans</c:v>
                </c:pt>
                <c:pt idx="17">
                  <c:v>75 ans et plus</c:v>
                </c:pt>
              </c:strCache>
            </c:strRef>
          </c:cat>
          <c:val>
            <c:numRef>
              <c:f>'fig9'!$D$8:$D$25</c:f>
              <c:numCache>
                <c:formatCode>0.0</c:formatCode>
                <c:ptCount val="18"/>
                <c:pt idx="0">
                  <c:v>0.45204056386712854</c:v>
                </c:pt>
                <c:pt idx="1">
                  <c:v>1.2664917185714479</c:v>
                </c:pt>
                <c:pt idx="2">
                  <c:v>1.74220015342387</c:v>
                </c:pt>
                <c:pt idx="3">
                  <c:v>2.4206157688704173</c:v>
                </c:pt>
                <c:pt idx="4">
                  <c:v>2.4423310922801771</c:v>
                </c:pt>
                <c:pt idx="5">
                  <c:v>1.7656544935727547</c:v>
                </c:pt>
                <c:pt idx="6">
                  <c:v>1.1385075374081968</c:v>
                </c:pt>
                <c:pt idx="7">
                  <c:v>0.68810469959895548</c:v>
                </c:pt>
                <c:pt idx="8">
                  <c:v>0.44598380879520416</c:v>
                </c:pt>
                <c:pt idx="9">
                  <c:v>0.31689192776475761</c:v>
                </c:pt>
                <c:pt idx="10">
                  <c:v>0.24624595161074672</c:v>
                </c:pt>
                <c:pt idx="11">
                  <c:v>0.20456900723401819</c:v>
                </c:pt>
                <c:pt idx="12">
                  <c:v>0.1301649356381685</c:v>
                </c:pt>
                <c:pt idx="13">
                  <c:v>9.1683095112360585E-2</c:v>
                </c:pt>
                <c:pt idx="14">
                  <c:v>5.7231792381410053E-2</c:v>
                </c:pt>
                <c:pt idx="15">
                  <c:v>4.145335994930846E-2</c:v>
                </c:pt>
                <c:pt idx="16">
                  <c:v>3.1155846692644325E-2</c:v>
                </c:pt>
                <c:pt idx="17">
                  <c:v>3.4737209891724269E-2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3F-4D62-A7E0-23408F8D2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359520"/>
        <c:axId val="132823152"/>
      </c:lineChart>
      <c:catAx>
        <c:axId val="132359520"/>
        <c:scaling>
          <c:orientation val="minMax"/>
        </c:scaling>
        <c:delete val="0"/>
        <c:axPos val="b"/>
        <c:title>
          <c:tx>
            <c:strRef>
              <c:f>'fig9'!$A$7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823152"/>
        <c:crossesAt val="0"/>
        <c:auto val="1"/>
        <c:lblAlgn val="ctr"/>
        <c:lblOffset val="100"/>
        <c:tickMarkSkip val="10"/>
        <c:noMultiLvlLbl val="0"/>
      </c:catAx>
      <c:valAx>
        <c:axId val="1328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'fig9'!$B$6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59520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6749924983"/>
          <c:y val="0.88732448299035072"/>
          <c:w val="0.4970346380815408"/>
          <c:h val="7.4028174014480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E0-45BE-B839-2DDCF5DBB39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BE0-45BE-B839-2DDCF5DBB3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BE0-45BE-B839-2DDCF5DBB3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BE0-45BE-B839-2DDCF5DBB39D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BE0-45BE-B839-2DDCF5DBB39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BE0-45BE-B839-2DDCF5DBB39D}"/>
              </c:ext>
            </c:extLst>
          </c:dPt>
          <c:dLbls>
            <c:dLbl>
              <c:idx val="0"/>
              <c:layout>
                <c:manualLayout>
                  <c:x val="2.3254114538415735E-2"/>
                  <c:y val="1.5376373052603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372733640299047E-2"/>
                  <c:y val="3.47322667924280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35124283005E-2"/>
                  <c:y val="-3.45968393683579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E0-45BE-B839-2DDCF5DBB3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'fig10'!$A$24:$F$24</c:f>
              <c:strCache>
                <c:ptCount val="6"/>
                <c:pt idx="0">
                  <c:v>France</c:v>
                </c:pt>
                <c:pt idx="1">
                  <c:v>UE27 hors France</c:v>
                </c:pt>
                <c:pt idx="2">
                  <c:v>Europe hors UE27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'fig10'!$A$25:$F$25</c:f>
              <c:numCache>
                <c:formatCode>0__%</c:formatCode>
                <c:ptCount val="6"/>
                <c:pt idx="0">
                  <c:v>0.93376843123036013</c:v>
                </c:pt>
                <c:pt idx="1">
                  <c:v>1.2658549928119793E-2</c:v>
                </c:pt>
                <c:pt idx="2">
                  <c:v>4.0074806305102862E-3</c:v>
                </c:pt>
                <c:pt idx="3">
                  <c:v>2.9260969683090977E-2</c:v>
                </c:pt>
                <c:pt idx="4">
                  <c:v>5.9412490617406465E-3</c:v>
                </c:pt>
                <c:pt idx="5">
                  <c:v>1.4363319466178135E-2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BE0-45BE-B839-2DDCF5DBB3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528528071145272"/>
          <c:y val="0.14320821364683378"/>
          <c:w val="0.20116101285902688"/>
          <c:h val="0.65574026036921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2B-491A-98A1-FC9D92583C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2B-491A-98A1-FC9D92583C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42B-491A-98A1-FC9D92583C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42B-491A-98A1-FC9D92583C6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42B-491A-98A1-FC9D92583C6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42B-491A-98A1-FC9D92583C64}"/>
              </c:ext>
            </c:extLst>
          </c:dPt>
          <c:dLbls>
            <c:dLbl>
              <c:idx val="0"/>
              <c:layout>
                <c:manualLayout>
                  <c:x val="1.157363740468372E-2"/>
                  <c:y val="1.92957037735711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69641273741677E-2"/>
                  <c:y val="3.859140754714211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42B-491A-98A1-FC9D92583C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'fig12'!$A$24:$F$24</c:f>
              <c:strCache>
                <c:ptCount val="6"/>
                <c:pt idx="0">
                  <c:v>France</c:v>
                </c:pt>
                <c:pt idx="1">
                  <c:v>UE27 hors France</c:v>
                </c:pt>
                <c:pt idx="2">
                  <c:v>Europe hors UE27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'fig12'!$A$25:$F$25</c:f>
              <c:numCache>
                <c:formatCode>0__%</c:formatCode>
                <c:ptCount val="6"/>
                <c:pt idx="0">
                  <c:v>0.86985555196901232</c:v>
                </c:pt>
                <c:pt idx="1">
                  <c:v>1.8943673337637187E-2</c:v>
                </c:pt>
                <c:pt idx="2">
                  <c:v>6.0522918011620399E-3</c:v>
                </c:pt>
                <c:pt idx="3">
                  <c:v>8.1625242091672046E-2</c:v>
                </c:pt>
                <c:pt idx="4">
                  <c:v>1.6684151065203358E-2</c:v>
                </c:pt>
                <c:pt idx="5">
                  <c:v>6.8390897353131051E-3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2B-491A-98A1-FC9D92583C6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23606447479"/>
          <c:y val="0.1929558222583084"/>
          <c:w val="0.20116101285902688"/>
          <c:h val="0.58540421496096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38100</xdr:rowOff>
    </xdr:from>
    <xdr:to>
      <xdr:col>7</xdr:col>
      <xdr:colOff>704850</xdr:colOff>
      <xdr:row>16</xdr:row>
      <xdr:rowOff>90489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100011</xdr:rowOff>
    </xdr:from>
    <xdr:to>
      <xdr:col>8</xdr:col>
      <xdr:colOff>28575</xdr:colOff>
      <xdr:row>15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2374095-A613-4AF0-9FCB-31F0D93CC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200025</xdr:rowOff>
    </xdr:from>
    <xdr:to>
      <xdr:col>6</xdr:col>
      <xdr:colOff>295275</xdr:colOff>
      <xdr:row>14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66675</xdr:rowOff>
    </xdr:from>
    <xdr:to>
      <xdr:col>6</xdr:col>
      <xdr:colOff>9525</xdr:colOff>
      <xdr:row>16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6418</xdr:rowOff>
    </xdr:from>
    <xdr:to>
      <xdr:col>6</xdr:col>
      <xdr:colOff>715824</xdr:colOff>
      <xdr:row>17</xdr:row>
      <xdr:rowOff>111718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38100</xdr:colOff>
      <xdr:row>1</xdr:row>
      <xdr:rowOff>180975</xdr:rowOff>
    </xdr:from>
    <xdr:to>
      <xdr:col>13</xdr:col>
      <xdr:colOff>481662</xdr:colOff>
      <xdr:row>17</xdr:row>
      <xdr:rowOff>108081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2100" y="371475"/>
          <a:ext cx="5291787" cy="29751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19050</xdr:rowOff>
    </xdr:from>
    <xdr:to>
      <xdr:col>14</xdr:col>
      <xdr:colOff>361950</xdr:colOff>
      <xdr:row>20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28575</xdr:rowOff>
    </xdr:from>
    <xdr:to>
      <xdr:col>14</xdr:col>
      <xdr:colOff>409575</xdr:colOff>
      <xdr:row>20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5194</xdr:rowOff>
    </xdr:from>
    <xdr:to>
      <xdr:col>6</xdr:col>
      <xdr:colOff>428624</xdr:colOff>
      <xdr:row>16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98493</xdr:rowOff>
    </xdr:from>
    <xdr:to>
      <xdr:col>6</xdr:col>
      <xdr:colOff>677333</xdr:colOff>
      <xdr:row>17</xdr:row>
      <xdr:rowOff>179917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age/BILAN%20STAT%202021/Parties%20conjoncturelles/3_Violences%20sexuelles%20MAJ17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>
        <row r="2">
          <cell r="D2" t="str">
            <v>Série CVS-CJO</v>
          </cell>
        </row>
      </sheetData>
      <sheetData sheetId="3">
        <row r="2">
          <cell r="D2" t="str">
            <v>Série CVS-CJO</v>
          </cell>
        </row>
      </sheetData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2"/>
      <sheetName val="fig3"/>
      <sheetName val="fig4"/>
      <sheetName val="fig5"/>
      <sheetName val="fig6"/>
    </sheetNames>
    <sheetDataSet>
      <sheetData sheetId="0">
        <row r="23">
          <cell r="A23">
            <v>2012</v>
          </cell>
          <cell r="B23">
            <v>28000</v>
          </cell>
        </row>
        <row r="24">
          <cell r="A24">
            <v>2013</v>
          </cell>
          <cell r="B24">
            <v>29200</v>
          </cell>
        </row>
        <row r="25">
          <cell r="A25">
            <v>2014</v>
          </cell>
          <cell r="B25">
            <v>32400</v>
          </cell>
        </row>
        <row r="26">
          <cell r="A26">
            <v>2015</v>
          </cell>
          <cell r="B26">
            <v>34800</v>
          </cell>
        </row>
        <row r="27">
          <cell r="A27">
            <v>2016</v>
          </cell>
          <cell r="B27">
            <v>37500</v>
          </cell>
        </row>
        <row r="28">
          <cell r="A28">
            <v>2017</v>
          </cell>
          <cell r="B28">
            <v>41600</v>
          </cell>
        </row>
        <row r="29">
          <cell r="A29">
            <v>2018</v>
          </cell>
          <cell r="B29">
            <v>49400</v>
          </cell>
        </row>
        <row r="30">
          <cell r="A30">
            <v>2019</v>
          </cell>
          <cell r="B30">
            <v>55500</v>
          </cell>
        </row>
        <row r="31">
          <cell r="A31">
            <v>2020</v>
          </cell>
          <cell r="B31">
            <v>57100</v>
          </cell>
        </row>
        <row r="32">
          <cell r="A32">
            <v>2021</v>
          </cell>
          <cell r="B32">
            <v>75800</v>
          </cell>
        </row>
      </sheetData>
      <sheetData sheetId="1">
        <row r="2">
          <cell r="L2" t="str">
            <v>Série CVS-CJO *</v>
          </cell>
        </row>
        <row r="3">
          <cell r="J3">
            <v>2012</v>
          </cell>
          <cell r="K3">
            <v>1</v>
          </cell>
          <cell r="L3">
            <v>6554.4712983505915</v>
          </cell>
        </row>
        <row r="4">
          <cell r="K4">
            <v>2</v>
          </cell>
          <cell r="L4">
            <v>6856.1177014155046</v>
          </cell>
        </row>
        <row r="5">
          <cell r="K5">
            <v>3</v>
          </cell>
          <cell r="L5">
            <v>7012.1095527952048</v>
          </cell>
        </row>
        <row r="6">
          <cell r="K6">
            <v>4</v>
          </cell>
          <cell r="L6">
            <v>7449.493369209149</v>
          </cell>
        </row>
        <row r="7">
          <cell r="J7">
            <v>2013</v>
          </cell>
          <cell r="K7">
            <v>1</v>
          </cell>
          <cell r="L7">
            <v>7076.0142055086972</v>
          </cell>
        </row>
        <row r="8">
          <cell r="K8">
            <v>2</v>
          </cell>
          <cell r="L8">
            <v>7168.6333969914922</v>
          </cell>
        </row>
        <row r="9">
          <cell r="K9">
            <v>3</v>
          </cell>
          <cell r="L9">
            <v>7443.1075533138564</v>
          </cell>
        </row>
        <row r="10">
          <cell r="K10">
            <v>4</v>
          </cell>
          <cell r="L10">
            <v>7383.7144729813444</v>
          </cell>
        </row>
        <row r="11">
          <cell r="J11">
            <v>2014</v>
          </cell>
          <cell r="K11">
            <v>1</v>
          </cell>
          <cell r="L11">
            <v>7792.1852161939751</v>
          </cell>
        </row>
        <row r="12">
          <cell r="K12">
            <v>2</v>
          </cell>
          <cell r="L12">
            <v>7900.6339514420697</v>
          </cell>
        </row>
        <row r="13">
          <cell r="K13">
            <v>3</v>
          </cell>
          <cell r="L13">
            <v>7844.2950340323769</v>
          </cell>
        </row>
        <row r="14">
          <cell r="K14">
            <v>4</v>
          </cell>
          <cell r="L14">
            <v>8390.6707975694189</v>
          </cell>
        </row>
        <row r="15">
          <cell r="J15">
            <v>2015</v>
          </cell>
          <cell r="K15">
            <v>1</v>
          </cell>
          <cell r="L15">
            <v>8076.5964776198889</v>
          </cell>
        </row>
        <row r="16">
          <cell r="K16">
            <v>2</v>
          </cell>
          <cell r="L16">
            <v>8713.4695392704143</v>
          </cell>
        </row>
        <row r="17">
          <cell r="K17">
            <v>3</v>
          </cell>
          <cell r="L17">
            <v>8707.160022515789</v>
          </cell>
        </row>
        <row r="18">
          <cell r="K18">
            <v>4</v>
          </cell>
          <cell r="L18">
            <v>9529.3331283212428</v>
          </cell>
        </row>
        <row r="19">
          <cell r="J19">
            <v>2016</v>
          </cell>
          <cell r="K19">
            <v>1</v>
          </cell>
          <cell r="L19">
            <v>9619.2668152753613</v>
          </cell>
        </row>
        <row r="20">
          <cell r="K20">
            <v>2</v>
          </cell>
          <cell r="L20">
            <v>9446.7864329793792</v>
          </cell>
        </row>
        <row r="21">
          <cell r="K21">
            <v>3</v>
          </cell>
          <cell r="L21">
            <v>9909.688312778695</v>
          </cell>
        </row>
        <row r="22">
          <cell r="K22">
            <v>4</v>
          </cell>
          <cell r="L22">
            <v>9429.3539506824418</v>
          </cell>
        </row>
        <row r="23">
          <cell r="J23">
            <v>2017</v>
          </cell>
          <cell r="K23">
            <v>1</v>
          </cell>
          <cell r="L23">
            <v>9904.4613092106883</v>
          </cell>
        </row>
        <row r="24">
          <cell r="K24">
            <v>2</v>
          </cell>
          <cell r="L24">
            <v>10276.103675094302</v>
          </cell>
        </row>
        <row r="25">
          <cell r="K25">
            <v>3</v>
          </cell>
          <cell r="L25">
            <v>10280.213777441099</v>
          </cell>
        </row>
        <row r="26">
          <cell r="K26">
            <v>4</v>
          </cell>
          <cell r="L26">
            <v>11829.083467525566</v>
          </cell>
        </row>
        <row r="27">
          <cell r="J27">
            <v>2018</v>
          </cell>
          <cell r="K27">
            <v>1</v>
          </cell>
          <cell r="L27">
            <v>11703.764539183672</v>
          </cell>
        </row>
        <row r="28">
          <cell r="K28">
            <v>2</v>
          </cell>
          <cell r="L28">
            <v>12516.476326852024</v>
          </cell>
        </row>
        <row r="29">
          <cell r="K29">
            <v>3</v>
          </cell>
          <cell r="L29">
            <v>13086.507118950405</v>
          </cell>
        </row>
        <row r="30">
          <cell r="K30">
            <v>4</v>
          </cell>
          <cell r="L30">
            <v>12787.590952159831</v>
          </cell>
        </row>
        <row r="31">
          <cell r="J31">
            <v>2019</v>
          </cell>
          <cell r="K31">
            <v>1</v>
          </cell>
          <cell r="L31">
            <v>13377.718969507554</v>
          </cell>
        </row>
        <row r="32">
          <cell r="K32">
            <v>2</v>
          </cell>
          <cell r="L32">
            <v>13563.410887839585</v>
          </cell>
        </row>
        <row r="33">
          <cell r="K33">
            <v>3</v>
          </cell>
          <cell r="L33">
            <v>14330.134101051965</v>
          </cell>
        </row>
        <row r="34">
          <cell r="K34">
            <v>4</v>
          </cell>
          <cell r="L34">
            <v>15060.732437408133</v>
          </cell>
        </row>
        <row r="35">
          <cell r="J35">
            <v>2020</v>
          </cell>
          <cell r="K35">
            <v>1</v>
          </cell>
          <cell r="L35">
            <v>14013.648403294625</v>
          </cell>
        </row>
        <row r="36">
          <cell r="K36">
            <v>2</v>
          </cell>
          <cell r="L36">
            <v>11354.047646865927</v>
          </cell>
        </row>
        <row r="37">
          <cell r="K37">
            <v>3</v>
          </cell>
          <cell r="L37">
            <v>16872.384454341882</v>
          </cell>
        </row>
        <row r="38">
          <cell r="K38">
            <v>4</v>
          </cell>
          <cell r="L38">
            <v>15917.249450747466</v>
          </cell>
        </row>
        <row r="39">
          <cell r="J39">
            <v>2021</v>
          </cell>
          <cell r="K39">
            <v>1</v>
          </cell>
          <cell r="L39">
            <v>17636.120805497085</v>
          </cell>
        </row>
        <row r="40">
          <cell r="K40">
            <v>2</v>
          </cell>
          <cell r="L40">
            <v>18459.581503877038</v>
          </cell>
        </row>
        <row r="41">
          <cell r="K41">
            <v>3</v>
          </cell>
          <cell r="L41">
            <v>19217.755640375279</v>
          </cell>
        </row>
        <row r="42">
          <cell r="K42">
            <v>4</v>
          </cell>
          <cell r="L42">
            <v>21140.595264463525</v>
          </cell>
        </row>
      </sheetData>
      <sheetData sheetId="2">
        <row r="21">
          <cell r="B21" t="str">
            <v>Viols et tentatives de viols</v>
          </cell>
          <cell r="C21" t="str">
            <v>Autres agressions sexuelles (y compris harcèlement sexuel)</v>
          </cell>
        </row>
        <row r="22">
          <cell r="A22">
            <v>2017</v>
          </cell>
          <cell r="B22">
            <v>12.201609149544518</v>
          </cell>
          <cell r="C22">
            <v>10.210985489183654</v>
          </cell>
        </row>
        <row r="23">
          <cell r="A23">
            <v>2018</v>
          </cell>
          <cell r="B23">
            <v>17.043972976176367</v>
          </cell>
          <cell r="C23">
            <v>19.850565428109853</v>
          </cell>
        </row>
        <row r="24">
          <cell r="A24">
            <v>2019</v>
          </cell>
          <cell r="B24">
            <v>18.688607594936709</v>
          </cell>
          <cell r="C24">
            <v>8.124684077506318</v>
          </cell>
        </row>
        <row r="25">
          <cell r="A25">
            <v>2020</v>
          </cell>
          <cell r="B25">
            <v>10.839981229469732</v>
          </cell>
          <cell r="C25">
            <v>-2.9919591098921647</v>
          </cell>
        </row>
        <row r="26">
          <cell r="A26">
            <v>2021</v>
          </cell>
          <cell r="B26">
            <v>32.179970748980061</v>
          </cell>
          <cell r="C26">
            <v>33.296922187238962</v>
          </cell>
        </row>
      </sheetData>
      <sheetData sheetId="3">
        <row r="21">
          <cell r="A21" t="str">
            <v>Viols et tentatives de viols</v>
          </cell>
          <cell r="B21">
            <v>34300</v>
          </cell>
        </row>
        <row r="22">
          <cell r="A22" t="str">
            <v>Autres agressions sexuelles (y compris harcèlement sexuel)</v>
          </cell>
          <cell r="B22">
            <v>41500</v>
          </cell>
        </row>
      </sheetData>
      <sheetData sheetId="4">
        <row r="7">
          <cell r="B7" t="str">
            <v>délai inférieur à 1 mois</v>
          </cell>
          <cell r="C7" t="str">
            <v>délai entre 1 mois et 1 an</v>
          </cell>
          <cell r="D7" t="str">
            <v>délai entre 1 an et 5 ans</v>
          </cell>
          <cell r="E7" t="str">
            <v>délai supérieur à 5 ans</v>
          </cell>
        </row>
        <row r="8">
          <cell r="B8">
            <v>0.4</v>
          </cell>
          <cell r="C8">
            <v>0.28000000000000003</v>
          </cell>
          <cell r="D8">
            <v>0.21</v>
          </cell>
          <cell r="E8">
            <v>0.11</v>
          </cell>
        </row>
      </sheetData>
      <sheetData sheetId="5">
        <row r="7">
          <cell r="B7" t="str">
            <v>délai inférieur à 1 mois</v>
          </cell>
          <cell r="C7" t="str">
            <v>délai entre 1 mois et 1 an</v>
          </cell>
          <cell r="D7" t="str">
            <v>délai entre 1 an et 5 ans</v>
          </cell>
          <cell r="E7" t="str">
            <v>délai supérieur à 5 ans</v>
          </cell>
        </row>
        <row r="8">
          <cell r="B8">
            <v>0.33</v>
          </cell>
          <cell r="C8">
            <v>0.25</v>
          </cell>
          <cell r="D8">
            <v>0.23</v>
          </cell>
          <cell r="E8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N17" sqref="N17"/>
    </sheetView>
  </sheetViews>
  <sheetFormatPr baseColWidth="10" defaultRowHeight="15" x14ac:dyDescent="0.25"/>
  <sheetData>
    <row r="1" spans="1:10" x14ac:dyDescent="0.2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33" t="s">
        <v>67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34" t="s">
        <v>68</v>
      </c>
      <c r="B19" s="2"/>
      <c r="C19" s="2"/>
      <c r="D19" s="2"/>
      <c r="E19" s="2"/>
      <c r="F19" s="2"/>
      <c r="G19" s="2"/>
      <c r="H19" s="2"/>
      <c r="I19" s="2"/>
      <c r="J19" s="2"/>
    </row>
    <row r="22" spans="1:10" x14ac:dyDescent="0.25">
      <c r="A22" s="45"/>
      <c r="B22" s="45" t="s">
        <v>69</v>
      </c>
    </row>
    <row r="23" spans="1:10" x14ac:dyDescent="0.25">
      <c r="A23" s="46">
        <v>2012</v>
      </c>
      <c r="B23" s="47">
        <v>28000</v>
      </c>
    </row>
    <row r="24" spans="1:10" x14ac:dyDescent="0.25">
      <c r="A24" s="46">
        <v>2013</v>
      </c>
      <c r="B24" s="47">
        <v>29200</v>
      </c>
    </row>
    <row r="25" spans="1:10" x14ac:dyDescent="0.25">
      <c r="A25" s="46">
        <v>2014</v>
      </c>
      <c r="B25" s="47">
        <v>32400</v>
      </c>
    </row>
    <row r="26" spans="1:10" x14ac:dyDescent="0.25">
      <c r="A26" s="46">
        <v>2015</v>
      </c>
      <c r="B26" s="47">
        <v>34800</v>
      </c>
    </row>
    <row r="27" spans="1:10" x14ac:dyDescent="0.25">
      <c r="A27" s="46">
        <v>2016</v>
      </c>
      <c r="B27" s="47">
        <v>37500</v>
      </c>
    </row>
    <row r="28" spans="1:10" x14ac:dyDescent="0.25">
      <c r="A28" s="46">
        <v>2017</v>
      </c>
      <c r="B28" s="47">
        <v>41600</v>
      </c>
    </row>
    <row r="29" spans="1:10" x14ac:dyDescent="0.25">
      <c r="A29" s="46">
        <v>2018</v>
      </c>
      <c r="B29" s="47">
        <v>49400</v>
      </c>
    </row>
    <row r="30" spans="1:10" x14ac:dyDescent="0.25">
      <c r="A30" s="46">
        <v>2019</v>
      </c>
      <c r="B30" s="47">
        <v>55500</v>
      </c>
    </row>
    <row r="31" spans="1:10" x14ac:dyDescent="0.25">
      <c r="A31" s="46">
        <v>2020</v>
      </c>
      <c r="B31" s="47">
        <v>57100</v>
      </c>
    </row>
    <row r="32" spans="1:10" x14ac:dyDescent="0.25">
      <c r="A32" s="46">
        <v>2021</v>
      </c>
      <c r="B32" s="47">
        <v>75800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Normal="100" workbookViewId="0">
      <selection activeCell="F25" sqref="A24:F25"/>
    </sheetView>
  </sheetViews>
  <sheetFormatPr baseColWidth="10" defaultColWidth="11.42578125" defaultRowHeight="15" x14ac:dyDescent="0.25"/>
  <cols>
    <col min="1" max="16384" width="11.42578125" style="2"/>
  </cols>
  <sheetData>
    <row r="1" spans="1:11" x14ac:dyDescent="0.25">
      <c r="A1" s="1" t="s">
        <v>58</v>
      </c>
      <c r="B1" s="1"/>
      <c r="C1" s="1"/>
      <c r="D1" s="1"/>
      <c r="E1" s="1"/>
    </row>
    <row r="5" spans="1:11" x14ac:dyDescent="0.25">
      <c r="G5" s="15"/>
    </row>
    <row r="6" spans="1:11" x14ac:dyDescent="0.25">
      <c r="G6" s="15"/>
    </row>
    <row r="7" spans="1:11" x14ac:dyDescent="0.25">
      <c r="G7" s="15"/>
    </row>
    <row r="8" spans="1:11" x14ac:dyDescent="0.25">
      <c r="G8" s="15"/>
      <c r="H8" s="44"/>
      <c r="I8" s="44"/>
      <c r="J8" s="44"/>
      <c r="K8" s="44"/>
    </row>
    <row r="9" spans="1:11" x14ac:dyDescent="0.25">
      <c r="H9" s="44"/>
      <c r="I9" s="44"/>
      <c r="J9" s="44"/>
      <c r="K9" s="44"/>
    </row>
    <row r="19" spans="1:7" x14ac:dyDescent="0.25">
      <c r="A19" s="35" t="s">
        <v>54</v>
      </c>
    </row>
    <row r="20" spans="1:7" x14ac:dyDescent="0.25">
      <c r="A20" s="35" t="s">
        <v>51</v>
      </c>
    </row>
    <row r="21" spans="1:7" x14ac:dyDescent="0.25">
      <c r="A21" s="33" t="s">
        <v>43</v>
      </c>
    </row>
    <row r="22" spans="1:7" x14ac:dyDescent="0.25">
      <c r="A22" s="36" t="s">
        <v>55</v>
      </c>
    </row>
    <row r="24" spans="1:7" ht="25.5" customHeight="1" x14ac:dyDescent="0.25">
      <c r="A24" s="64" t="s">
        <v>8</v>
      </c>
      <c r="B24" s="64" t="s">
        <v>50</v>
      </c>
      <c r="C24" s="64" t="s">
        <v>49</v>
      </c>
      <c r="D24" s="64" t="s">
        <v>9</v>
      </c>
      <c r="E24" s="64" t="s">
        <v>10</v>
      </c>
      <c r="F24" s="64" t="s">
        <v>17</v>
      </c>
    </row>
    <row r="25" spans="1:7" x14ac:dyDescent="0.25">
      <c r="A25" s="65">
        <v>0.86985555196901232</v>
      </c>
      <c r="B25" s="65">
        <v>1.8943673337637187E-2</v>
      </c>
      <c r="C25" s="65">
        <v>6.0522918011620399E-3</v>
      </c>
      <c r="D25" s="65">
        <v>8.1625242091672046E-2</v>
      </c>
      <c r="E25" s="65">
        <v>1.6684151065203358E-2</v>
      </c>
      <c r="F25" s="65">
        <v>6.8390897353131051E-3</v>
      </c>
    </row>
    <row r="28" spans="1:7" x14ac:dyDescent="0.25">
      <c r="A28" s="39"/>
      <c r="B28" s="39"/>
      <c r="C28" s="39"/>
      <c r="D28" s="39"/>
      <c r="E28" s="39"/>
      <c r="F28" s="39"/>
      <c r="G28" s="39"/>
    </row>
    <row r="29" spans="1:7" x14ac:dyDescent="0.25">
      <c r="A29" s="43"/>
      <c r="B29" s="43"/>
      <c r="C29" s="43"/>
      <c r="D29" s="43"/>
      <c r="E29" s="43"/>
      <c r="F29" s="43"/>
      <c r="G29" s="43"/>
    </row>
    <row r="30" spans="1:7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39"/>
      <c r="B31" s="39"/>
      <c r="C31" s="39"/>
      <c r="D31" s="39"/>
      <c r="E31" s="39"/>
      <c r="F31" s="39"/>
      <c r="G31" s="39"/>
    </row>
  </sheetData>
  <mergeCells count="1">
    <mergeCell ref="H8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workbookViewId="0">
      <selection activeCell="C33" sqref="C33"/>
    </sheetView>
  </sheetViews>
  <sheetFormatPr baseColWidth="10" defaultRowHeight="16.5" x14ac:dyDescent="0.3"/>
  <cols>
    <col min="1" max="9" width="11.42578125" style="48"/>
    <col min="10" max="10" width="6" style="48" customWidth="1"/>
    <col min="11" max="11" width="10.140625" style="48" bestFit="1" customWidth="1"/>
    <col min="12" max="12" width="16.85546875" style="48" bestFit="1" customWidth="1"/>
    <col min="13" max="16384" width="11.42578125" style="48"/>
  </cols>
  <sheetData>
    <row r="1" spans="1:12" x14ac:dyDescent="0.3">
      <c r="A1" s="1" t="s">
        <v>70</v>
      </c>
    </row>
    <row r="2" spans="1:12" x14ac:dyDescent="0.3">
      <c r="A2" s="49"/>
      <c r="B2" s="49"/>
      <c r="C2" s="50"/>
      <c r="D2" s="50"/>
      <c r="F2" s="50"/>
      <c r="K2" s="49" t="s">
        <v>71</v>
      </c>
      <c r="L2" s="49" t="s">
        <v>72</v>
      </c>
    </row>
    <row r="3" spans="1:12" x14ac:dyDescent="0.3">
      <c r="A3" s="49"/>
      <c r="B3" s="49"/>
      <c r="C3" s="50"/>
      <c r="D3" s="50"/>
      <c r="F3" s="50"/>
      <c r="J3" s="48">
        <v>2012</v>
      </c>
      <c r="K3" s="48">
        <v>1</v>
      </c>
      <c r="L3" s="47">
        <v>6554.4712983505915</v>
      </c>
    </row>
    <row r="4" spans="1:12" x14ac:dyDescent="0.3">
      <c r="A4" s="49"/>
      <c r="B4" s="49"/>
      <c r="C4" s="50"/>
      <c r="D4" s="50"/>
      <c r="F4" s="50"/>
      <c r="K4" s="48">
        <v>2</v>
      </c>
      <c r="L4" s="47">
        <v>6856.1177014155046</v>
      </c>
    </row>
    <row r="5" spans="1:12" x14ac:dyDescent="0.3">
      <c r="A5" s="49"/>
      <c r="B5" s="49"/>
      <c r="C5" s="50"/>
      <c r="D5" s="50"/>
      <c r="F5" s="50"/>
      <c r="K5" s="48">
        <v>3</v>
      </c>
      <c r="L5" s="47">
        <v>7012.1095527952048</v>
      </c>
    </row>
    <row r="6" spans="1:12" x14ac:dyDescent="0.3">
      <c r="A6" s="49"/>
      <c r="B6" s="49"/>
      <c r="C6" s="50"/>
      <c r="D6" s="50"/>
      <c r="F6" s="50"/>
      <c r="K6" s="48">
        <v>4</v>
      </c>
      <c r="L6" s="47">
        <v>7449.493369209149</v>
      </c>
    </row>
    <row r="7" spans="1:12" ht="16.5" customHeight="1" x14ac:dyDescent="0.3">
      <c r="A7" s="49"/>
      <c r="B7" s="49"/>
      <c r="C7" s="50"/>
      <c r="D7" s="50"/>
      <c r="F7" s="50"/>
      <c r="J7" s="48">
        <v>2013</v>
      </c>
      <c r="K7" s="48">
        <v>1</v>
      </c>
      <c r="L7" s="47">
        <v>7076.0142055086972</v>
      </c>
    </row>
    <row r="8" spans="1:12" x14ac:dyDescent="0.3">
      <c r="A8" s="49"/>
      <c r="B8" s="49"/>
      <c r="C8" s="50"/>
      <c r="D8" s="50"/>
      <c r="F8" s="50"/>
      <c r="K8" s="48">
        <v>2</v>
      </c>
      <c r="L8" s="47">
        <v>7168.6333969914922</v>
      </c>
    </row>
    <row r="9" spans="1:12" x14ac:dyDescent="0.3">
      <c r="A9" s="49"/>
      <c r="B9" s="49"/>
      <c r="C9" s="50"/>
      <c r="D9" s="50"/>
      <c r="F9" s="50"/>
      <c r="K9" s="48">
        <v>3</v>
      </c>
      <c r="L9" s="47">
        <v>7443.1075533138564</v>
      </c>
    </row>
    <row r="10" spans="1:12" x14ac:dyDescent="0.3">
      <c r="A10" s="49"/>
      <c r="B10" s="49"/>
      <c r="C10" s="50"/>
      <c r="D10" s="50"/>
      <c r="F10" s="50"/>
      <c r="K10" s="48">
        <v>4</v>
      </c>
      <c r="L10" s="47">
        <v>7383.7144729813444</v>
      </c>
    </row>
    <row r="11" spans="1:12" x14ac:dyDescent="0.3">
      <c r="A11" s="49"/>
      <c r="B11" s="49"/>
      <c r="C11" s="50"/>
      <c r="D11" s="50"/>
      <c r="F11" s="50"/>
      <c r="J11" s="48">
        <v>2014</v>
      </c>
      <c r="K11" s="48">
        <v>1</v>
      </c>
      <c r="L11" s="47">
        <v>7792.1852161939751</v>
      </c>
    </row>
    <row r="12" spans="1:12" x14ac:dyDescent="0.3">
      <c r="A12" s="49"/>
      <c r="B12" s="49"/>
      <c r="C12" s="50"/>
      <c r="D12" s="50"/>
      <c r="F12" s="50"/>
      <c r="K12" s="48">
        <v>2</v>
      </c>
      <c r="L12" s="47">
        <v>7900.6339514420697</v>
      </c>
    </row>
    <row r="13" spans="1:12" x14ac:dyDescent="0.3">
      <c r="A13" s="49"/>
      <c r="B13" s="49"/>
      <c r="C13" s="50"/>
      <c r="D13" s="50"/>
      <c r="F13" s="50"/>
      <c r="K13" s="48">
        <v>3</v>
      </c>
      <c r="L13" s="47">
        <v>7844.2950340323769</v>
      </c>
    </row>
    <row r="14" spans="1:12" x14ac:dyDescent="0.3">
      <c r="A14" s="49"/>
      <c r="B14" s="49"/>
      <c r="C14" s="50"/>
      <c r="D14" s="50"/>
      <c r="F14" s="50"/>
      <c r="K14" s="48">
        <v>4</v>
      </c>
      <c r="L14" s="47">
        <v>8390.6707975694189</v>
      </c>
    </row>
    <row r="15" spans="1:12" x14ac:dyDescent="0.3">
      <c r="A15" s="49"/>
      <c r="B15" s="49"/>
      <c r="C15" s="50"/>
      <c r="D15" s="50"/>
      <c r="F15" s="50"/>
      <c r="J15" s="48">
        <v>2015</v>
      </c>
      <c r="K15" s="48">
        <v>1</v>
      </c>
      <c r="L15" s="47">
        <v>8076.5964776198889</v>
      </c>
    </row>
    <row r="16" spans="1:12" x14ac:dyDescent="0.3">
      <c r="A16" s="49"/>
      <c r="B16" s="49"/>
      <c r="C16" s="50"/>
      <c r="D16" s="50"/>
      <c r="F16" s="50"/>
      <c r="K16" s="48">
        <v>2</v>
      </c>
      <c r="L16" s="47">
        <v>8713.4695392704143</v>
      </c>
    </row>
    <row r="17" spans="1:12" x14ac:dyDescent="0.3">
      <c r="A17" s="33" t="s">
        <v>73</v>
      </c>
      <c r="B17" s="49"/>
      <c r="C17" s="50"/>
      <c r="D17" s="50"/>
      <c r="F17" s="50"/>
      <c r="K17" s="48">
        <v>3</v>
      </c>
      <c r="L17" s="47">
        <v>8707.160022515789</v>
      </c>
    </row>
    <row r="18" spans="1:12" x14ac:dyDescent="0.3">
      <c r="A18" s="35" t="s">
        <v>54</v>
      </c>
      <c r="B18" s="49"/>
      <c r="C18" s="50"/>
      <c r="D18" s="50"/>
      <c r="F18" s="50"/>
      <c r="K18" s="48">
        <v>4</v>
      </c>
      <c r="L18" s="47">
        <v>9529.3331283212428</v>
      </c>
    </row>
    <row r="19" spans="1:12" x14ac:dyDescent="0.3">
      <c r="A19" s="36" t="s">
        <v>74</v>
      </c>
      <c r="B19" s="49"/>
      <c r="C19" s="50"/>
      <c r="D19" s="50"/>
      <c r="F19" s="50"/>
      <c r="J19" s="48">
        <v>2016</v>
      </c>
      <c r="K19" s="48">
        <v>1</v>
      </c>
      <c r="L19" s="47">
        <v>9619.2668152753613</v>
      </c>
    </row>
    <row r="20" spans="1:12" x14ac:dyDescent="0.3">
      <c r="A20" s="49"/>
      <c r="B20" s="49"/>
      <c r="C20" s="50"/>
      <c r="D20" s="50"/>
      <c r="F20" s="50"/>
      <c r="K20" s="48">
        <v>2</v>
      </c>
      <c r="L20" s="47">
        <v>9446.7864329793792</v>
      </c>
    </row>
    <row r="21" spans="1:12" x14ac:dyDescent="0.3">
      <c r="A21" s="49"/>
      <c r="B21" s="49"/>
      <c r="C21" s="50"/>
      <c r="D21" s="50"/>
      <c r="F21" s="50"/>
      <c r="K21" s="48">
        <v>3</v>
      </c>
      <c r="L21" s="47">
        <v>9909.688312778695</v>
      </c>
    </row>
    <row r="22" spans="1:12" x14ac:dyDescent="0.3">
      <c r="A22" s="49"/>
      <c r="B22" s="49"/>
      <c r="C22" s="50"/>
      <c r="D22" s="50"/>
      <c r="F22" s="50"/>
      <c r="K22" s="48">
        <v>4</v>
      </c>
      <c r="L22" s="47">
        <v>9429.3539506824418</v>
      </c>
    </row>
    <row r="23" spans="1:12" x14ac:dyDescent="0.3">
      <c r="A23" s="49"/>
      <c r="B23" s="49"/>
      <c r="C23" s="50"/>
      <c r="D23" s="50"/>
      <c r="F23" s="50"/>
      <c r="J23" s="48">
        <v>2017</v>
      </c>
      <c r="K23" s="48">
        <v>1</v>
      </c>
      <c r="L23" s="47">
        <v>9904.4613092106883</v>
      </c>
    </row>
    <row r="24" spans="1:12" x14ac:dyDescent="0.3">
      <c r="A24" s="49"/>
      <c r="B24" s="49"/>
      <c r="C24" s="50"/>
      <c r="D24" s="50"/>
      <c r="F24" s="50"/>
      <c r="K24" s="48">
        <v>2</v>
      </c>
      <c r="L24" s="47">
        <v>10276.103675094302</v>
      </c>
    </row>
    <row r="25" spans="1:12" x14ac:dyDescent="0.3">
      <c r="A25" s="49"/>
      <c r="B25" s="49"/>
      <c r="C25" s="50"/>
      <c r="D25" s="50"/>
      <c r="F25" s="50"/>
      <c r="K25" s="48">
        <v>3</v>
      </c>
      <c r="L25" s="47">
        <v>10280.213777441099</v>
      </c>
    </row>
    <row r="26" spans="1:12" x14ac:dyDescent="0.3">
      <c r="A26" s="49"/>
      <c r="B26" s="49"/>
      <c r="C26" s="50"/>
      <c r="D26" s="50"/>
      <c r="F26" s="50"/>
      <c r="K26" s="48">
        <v>4</v>
      </c>
      <c r="L26" s="47">
        <v>11829.083467525566</v>
      </c>
    </row>
    <row r="27" spans="1:12" x14ac:dyDescent="0.3">
      <c r="A27" s="49"/>
      <c r="B27" s="49"/>
      <c r="C27" s="50"/>
      <c r="D27" s="50"/>
      <c r="F27" s="50"/>
      <c r="J27" s="48">
        <v>2018</v>
      </c>
      <c r="K27" s="48">
        <v>1</v>
      </c>
      <c r="L27" s="47">
        <v>11703.764539183672</v>
      </c>
    </row>
    <row r="28" spans="1:12" x14ac:dyDescent="0.3">
      <c r="A28" s="49"/>
      <c r="B28" s="49"/>
      <c r="C28" s="50"/>
      <c r="D28" s="50"/>
      <c r="F28" s="50"/>
      <c r="K28" s="48">
        <v>2</v>
      </c>
      <c r="L28" s="47">
        <v>12516.476326852024</v>
      </c>
    </row>
    <row r="29" spans="1:12" x14ac:dyDescent="0.3">
      <c r="A29" s="49"/>
      <c r="B29" s="49"/>
      <c r="C29" s="50"/>
      <c r="D29" s="50"/>
      <c r="F29" s="50"/>
      <c r="K29" s="48">
        <v>3</v>
      </c>
      <c r="L29" s="47">
        <v>13086.507118950405</v>
      </c>
    </row>
    <row r="30" spans="1:12" x14ac:dyDescent="0.3">
      <c r="A30" s="49"/>
      <c r="B30" s="49"/>
      <c r="C30" s="50"/>
      <c r="D30" s="50"/>
      <c r="F30" s="50"/>
      <c r="K30" s="48">
        <v>4</v>
      </c>
      <c r="L30" s="47">
        <v>12787.590952159831</v>
      </c>
    </row>
    <row r="31" spans="1:12" x14ac:dyDescent="0.3">
      <c r="A31" s="49"/>
      <c r="B31" s="49"/>
      <c r="C31" s="50"/>
      <c r="D31" s="50"/>
      <c r="F31" s="50"/>
      <c r="J31" s="48">
        <v>2019</v>
      </c>
      <c r="K31" s="48">
        <v>1</v>
      </c>
      <c r="L31" s="47">
        <v>13377.718969507554</v>
      </c>
    </row>
    <row r="32" spans="1:12" x14ac:dyDescent="0.3">
      <c r="A32" s="49"/>
      <c r="B32" s="49"/>
      <c r="C32" s="50"/>
      <c r="D32" s="50"/>
      <c r="F32" s="50"/>
      <c r="K32" s="48">
        <v>2</v>
      </c>
      <c r="L32" s="47">
        <v>13563.410887839585</v>
      </c>
    </row>
    <row r="33" spans="1:12" x14ac:dyDescent="0.3">
      <c r="A33" s="49"/>
      <c r="B33" s="49"/>
      <c r="C33" s="50"/>
      <c r="D33" s="50"/>
      <c r="F33" s="50"/>
      <c r="K33" s="48">
        <v>3</v>
      </c>
      <c r="L33" s="47">
        <v>14330.134101051965</v>
      </c>
    </row>
    <row r="34" spans="1:12" x14ac:dyDescent="0.3">
      <c r="A34" s="49"/>
      <c r="B34" s="49"/>
      <c r="C34" s="50"/>
      <c r="D34" s="50"/>
      <c r="F34" s="50"/>
      <c r="K34" s="48">
        <v>4</v>
      </c>
      <c r="L34" s="47">
        <v>15060.732437408133</v>
      </c>
    </row>
    <row r="35" spans="1:12" x14ac:dyDescent="0.3">
      <c r="A35" s="49"/>
      <c r="B35" s="49"/>
      <c r="C35" s="50"/>
      <c r="D35" s="50"/>
      <c r="F35" s="50"/>
      <c r="J35" s="48">
        <v>2020</v>
      </c>
      <c r="K35" s="48">
        <v>1</v>
      </c>
      <c r="L35" s="47">
        <v>14013.648403294625</v>
      </c>
    </row>
    <row r="36" spans="1:12" x14ac:dyDescent="0.3">
      <c r="A36" s="49"/>
      <c r="B36" s="49"/>
      <c r="C36" s="50"/>
      <c r="D36" s="50"/>
      <c r="F36" s="50"/>
      <c r="K36" s="48">
        <v>2</v>
      </c>
      <c r="L36" s="47">
        <v>11354.047646865927</v>
      </c>
    </row>
    <row r="37" spans="1:12" x14ac:dyDescent="0.3">
      <c r="A37" s="49"/>
      <c r="B37" s="49"/>
      <c r="C37" s="50"/>
      <c r="D37" s="50"/>
      <c r="F37" s="50"/>
      <c r="K37" s="48">
        <v>3</v>
      </c>
      <c r="L37" s="47">
        <v>16872.384454341882</v>
      </c>
    </row>
    <row r="38" spans="1:12" x14ac:dyDescent="0.3">
      <c r="A38" s="49"/>
      <c r="B38" s="49"/>
      <c r="C38" s="50"/>
      <c r="D38" s="50"/>
      <c r="F38" s="50"/>
      <c r="K38" s="48">
        <v>4</v>
      </c>
      <c r="L38" s="47">
        <v>15917.249450747466</v>
      </c>
    </row>
    <row r="39" spans="1:12" x14ac:dyDescent="0.3">
      <c r="A39" s="49"/>
      <c r="B39" s="49"/>
      <c r="C39" s="50"/>
      <c r="D39" s="50"/>
      <c r="F39" s="50"/>
      <c r="J39" s="48">
        <v>2021</v>
      </c>
      <c r="K39" s="48">
        <v>1</v>
      </c>
      <c r="L39" s="47">
        <v>17636.120805497085</v>
      </c>
    </row>
    <row r="40" spans="1:12" x14ac:dyDescent="0.3">
      <c r="A40" s="49"/>
      <c r="B40" s="49"/>
      <c r="C40" s="50"/>
      <c r="D40" s="50"/>
      <c r="F40" s="50"/>
      <c r="K40" s="48">
        <v>2</v>
      </c>
      <c r="L40" s="47">
        <v>18459.581503877038</v>
      </c>
    </row>
    <row r="41" spans="1:12" x14ac:dyDescent="0.3">
      <c r="A41" s="49"/>
      <c r="B41" s="49"/>
      <c r="C41" s="50"/>
      <c r="D41" s="50"/>
      <c r="F41" s="50"/>
      <c r="K41" s="48">
        <v>3</v>
      </c>
      <c r="L41" s="47">
        <v>19217.755640375279</v>
      </c>
    </row>
    <row r="42" spans="1:12" x14ac:dyDescent="0.3">
      <c r="A42" s="49"/>
      <c r="B42" s="49"/>
      <c r="C42" s="50"/>
      <c r="D42" s="50"/>
      <c r="F42" s="50"/>
      <c r="K42" s="48">
        <v>4</v>
      </c>
      <c r="L42" s="47">
        <v>21140.595264463525</v>
      </c>
    </row>
    <row r="43" spans="1:12" x14ac:dyDescent="0.3">
      <c r="A43" s="49"/>
      <c r="B43" s="49"/>
      <c r="C43" s="50"/>
      <c r="D43" s="50"/>
      <c r="F43" s="50"/>
      <c r="K43" s="49"/>
      <c r="L43" s="47"/>
    </row>
    <row r="44" spans="1:12" x14ac:dyDescent="0.3">
      <c r="A44" s="49"/>
      <c r="B44" s="49"/>
      <c r="C44" s="50"/>
      <c r="D44" s="50"/>
      <c r="F44" s="50"/>
      <c r="K44" s="49"/>
      <c r="L44" s="47"/>
    </row>
    <row r="45" spans="1:12" x14ac:dyDescent="0.3">
      <c r="A45" s="49"/>
      <c r="B45" s="49"/>
      <c r="C45" s="50"/>
      <c r="D45" s="50"/>
      <c r="F45" s="50"/>
      <c r="K45" s="49"/>
      <c r="L45" s="47"/>
    </row>
    <row r="46" spans="1:12" x14ac:dyDescent="0.3">
      <c r="A46" s="49"/>
      <c r="B46" s="49"/>
      <c r="C46" s="50"/>
      <c r="D46" s="50"/>
      <c r="F46" s="50"/>
      <c r="K46" s="49"/>
      <c r="L46" s="47"/>
    </row>
    <row r="47" spans="1:12" x14ac:dyDescent="0.3">
      <c r="A47" s="49"/>
      <c r="B47" s="49"/>
      <c r="C47" s="50"/>
      <c r="D47" s="50"/>
      <c r="F47" s="50"/>
      <c r="K47" s="49"/>
      <c r="L47" s="47"/>
    </row>
    <row r="48" spans="1:12" x14ac:dyDescent="0.3">
      <c r="A48" s="49"/>
      <c r="B48" s="49"/>
      <c r="C48" s="50"/>
      <c r="D48" s="50"/>
      <c r="F48" s="50"/>
      <c r="K48" s="49"/>
      <c r="L48" s="47"/>
    </row>
    <row r="49" spans="1:12" x14ac:dyDescent="0.3">
      <c r="A49" s="49"/>
      <c r="B49" s="49"/>
      <c r="C49" s="50"/>
      <c r="D49" s="50"/>
      <c r="F49" s="50"/>
      <c r="K49" s="49"/>
      <c r="L49" s="47"/>
    </row>
    <row r="50" spans="1:12" x14ac:dyDescent="0.3">
      <c r="A50" s="49"/>
      <c r="B50" s="49"/>
      <c r="C50" s="50"/>
      <c r="D50" s="50"/>
      <c r="F50" s="50"/>
      <c r="K50" s="49"/>
      <c r="L50" s="47"/>
    </row>
    <row r="51" spans="1:12" x14ac:dyDescent="0.3">
      <c r="A51" s="49"/>
      <c r="B51" s="49"/>
      <c r="C51" s="50"/>
      <c r="D51" s="50"/>
      <c r="F51" s="50"/>
      <c r="K51" s="49"/>
      <c r="L51" s="47"/>
    </row>
    <row r="52" spans="1:12" x14ac:dyDescent="0.3">
      <c r="A52" s="49"/>
      <c r="B52" s="49"/>
      <c r="C52" s="50"/>
      <c r="D52" s="50"/>
      <c r="F52" s="50"/>
      <c r="K52" s="49"/>
      <c r="L52" s="47"/>
    </row>
    <row r="53" spans="1:12" x14ac:dyDescent="0.3">
      <c r="A53" s="49"/>
      <c r="B53" s="49"/>
      <c r="C53" s="50"/>
      <c r="D53" s="50"/>
      <c r="F53" s="50"/>
      <c r="K53" s="49"/>
      <c r="L53" s="47"/>
    </row>
    <row r="54" spans="1:12" x14ac:dyDescent="0.3">
      <c r="A54" s="49"/>
      <c r="B54" s="49"/>
      <c r="C54" s="50"/>
      <c r="D54" s="50"/>
      <c r="F54" s="50"/>
      <c r="K54" s="49"/>
      <c r="L54" s="47"/>
    </row>
    <row r="55" spans="1:12" x14ac:dyDescent="0.3">
      <c r="A55" s="49"/>
      <c r="B55" s="49"/>
      <c r="C55" s="50"/>
      <c r="D55" s="50"/>
      <c r="F55" s="50"/>
      <c r="K55" s="49"/>
      <c r="L55" s="47"/>
    </row>
    <row r="56" spans="1:12" x14ac:dyDescent="0.3">
      <c r="A56" s="49"/>
      <c r="B56" s="49"/>
      <c r="C56" s="50"/>
      <c r="D56" s="50"/>
      <c r="F56" s="50"/>
      <c r="K56" s="49"/>
      <c r="L56" s="47"/>
    </row>
    <row r="57" spans="1:12" x14ac:dyDescent="0.3">
      <c r="A57" s="49"/>
      <c r="B57" s="49"/>
      <c r="C57" s="50"/>
      <c r="D57" s="50"/>
      <c r="F57" s="50"/>
      <c r="K57" s="49"/>
      <c r="L57" s="47"/>
    </row>
    <row r="58" spans="1:12" x14ac:dyDescent="0.3">
      <c r="A58"/>
      <c r="B58" s="49"/>
      <c r="C58" s="50"/>
      <c r="D58" s="50"/>
      <c r="F58" s="50"/>
      <c r="K58" s="49"/>
      <c r="L58" s="47"/>
    </row>
    <row r="59" spans="1:12" x14ac:dyDescent="0.3">
      <c r="A59" s="49"/>
      <c r="B59" s="49"/>
      <c r="C59" s="50"/>
      <c r="D59" s="50"/>
      <c r="F59" s="50"/>
      <c r="K59" s="49"/>
      <c r="L59" s="47"/>
    </row>
    <row r="60" spans="1:12" x14ac:dyDescent="0.3">
      <c r="A60" s="49"/>
      <c r="B60" s="49"/>
      <c r="C60" s="50"/>
      <c r="D60" s="50"/>
      <c r="F60" s="50"/>
      <c r="K60" s="49"/>
      <c r="L60" s="47"/>
    </row>
    <row r="61" spans="1:12" x14ac:dyDescent="0.3">
      <c r="A61" s="49"/>
      <c r="B61" s="49"/>
      <c r="C61" s="50"/>
      <c r="D61" s="50"/>
      <c r="F61" s="50"/>
      <c r="K61" s="49"/>
      <c r="L61" s="47"/>
    </row>
    <row r="62" spans="1:12" x14ac:dyDescent="0.3">
      <c r="A62" s="49"/>
      <c r="B62" s="49"/>
      <c r="C62" s="50"/>
      <c r="D62" s="50"/>
      <c r="F62" s="50"/>
      <c r="K62" s="49"/>
      <c r="L62" s="47"/>
    </row>
    <row r="63" spans="1:12" x14ac:dyDescent="0.3">
      <c r="A63" s="49"/>
      <c r="B63" s="49"/>
      <c r="C63" s="50"/>
      <c r="D63" s="50"/>
      <c r="F63" s="50"/>
      <c r="K63" s="49"/>
      <c r="L63" s="47"/>
    </row>
    <row r="64" spans="1:12" x14ac:dyDescent="0.3">
      <c r="A64" s="49"/>
      <c r="B64" s="49"/>
      <c r="C64" s="50"/>
      <c r="D64" s="50"/>
      <c r="F64" s="50"/>
      <c r="K64" s="49"/>
      <c r="L64" s="47"/>
    </row>
    <row r="65" spans="1:12" x14ac:dyDescent="0.3">
      <c r="A65" s="49"/>
      <c r="B65" s="49"/>
      <c r="C65" s="50"/>
      <c r="D65" s="50"/>
      <c r="F65" s="50"/>
      <c r="K65" s="49"/>
      <c r="L65" s="47"/>
    </row>
    <row r="66" spans="1:12" x14ac:dyDescent="0.3">
      <c r="A66" s="49"/>
      <c r="B66" s="49"/>
      <c r="C66" s="50"/>
      <c r="D66" s="50"/>
      <c r="F66" s="50"/>
      <c r="K66" s="49"/>
      <c r="L66" s="47"/>
    </row>
    <row r="67" spans="1:12" x14ac:dyDescent="0.3">
      <c r="A67" s="49"/>
      <c r="B67" s="49"/>
      <c r="C67" s="50"/>
      <c r="D67" s="50"/>
      <c r="F67" s="50"/>
      <c r="K67" s="49"/>
      <c r="L67" s="47"/>
    </row>
    <row r="68" spans="1:12" x14ac:dyDescent="0.3">
      <c r="A68" s="49"/>
      <c r="B68" s="49"/>
      <c r="C68" s="50"/>
      <c r="D68" s="50"/>
      <c r="F68" s="50"/>
      <c r="K68" s="49"/>
      <c r="L68" s="47"/>
    </row>
    <row r="69" spans="1:12" x14ac:dyDescent="0.3">
      <c r="A69" s="49"/>
      <c r="B69" s="49"/>
      <c r="C69" s="50"/>
      <c r="D69" s="50"/>
      <c r="F69" s="50"/>
      <c r="K69" s="49"/>
      <c r="L69" s="47"/>
    </row>
    <row r="70" spans="1:12" x14ac:dyDescent="0.3">
      <c r="A70" s="49"/>
      <c r="B70" s="49"/>
      <c r="C70" s="50"/>
      <c r="D70" s="50"/>
      <c r="F70" s="50"/>
      <c r="K70" s="49"/>
      <c r="L70" s="47"/>
    </row>
    <row r="71" spans="1:12" x14ac:dyDescent="0.3">
      <c r="A71" s="49"/>
      <c r="B71" s="49"/>
      <c r="C71" s="50"/>
      <c r="D71" s="50"/>
      <c r="F71" s="50"/>
      <c r="K71" s="49"/>
      <c r="L71" s="47"/>
    </row>
    <row r="72" spans="1:12" x14ac:dyDescent="0.3">
      <c r="A72" s="49"/>
      <c r="B72" s="49"/>
      <c r="C72" s="50"/>
      <c r="D72" s="50"/>
      <c r="F72" s="50"/>
      <c r="K72" s="49"/>
      <c r="L72" s="47"/>
    </row>
    <row r="73" spans="1:12" x14ac:dyDescent="0.3">
      <c r="A73" s="49"/>
      <c r="B73" s="49"/>
      <c r="C73" s="50"/>
      <c r="D73" s="50"/>
      <c r="F73" s="50"/>
      <c r="K73" s="49"/>
      <c r="L73" s="47"/>
    </row>
    <row r="74" spans="1:12" x14ac:dyDescent="0.3">
      <c r="A74" s="49"/>
      <c r="B74" s="49"/>
      <c r="C74" s="50"/>
      <c r="D74" s="50"/>
      <c r="F74" s="50"/>
      <c r="K74" s="49"/>
      <c r="L74" s="47"/>
    </row>
    <row r="75" spans="1:12" x14ac:dyDescent="0.3">
      <c r="A75" s="49"/>
      <c r="B75" s="49"/>
      <c r="C75" s="50"/>
      <c r="D75" s="50"/>
      <c r="F75" s="50"/>
      <c r="K75" s="49"/>
      <c r="L75" s="47"/>
    </row>
    <row r="76" spans="1:12" x14ac:dyDescent="0.3">
      <c r="A76" s="49"/>
      <c r="B76" s="49"/>
      <c r="C76" s="50"/>
      <c r="D76" s="50"/>
      <c r="F76" s="50"/>
      <c r="K76" s="49"/>
      <c r="L76" s="47"/>
    </row>
    <row r="77" spans="1:12" x14ac:dyDescent="0.3">
      <c r="A77" s="49"/>
      <c r="B77" s="49"/>
      <c r="C77" s="50"/>
      <c r="D77" s="50"/>
      <c r="F77" s="50"/>
      <c r="K77" s="49"/>
      <c r="L77" s="47"/>
    </row>
    <row r="78" spans="1:12" x14ac:dyDescent="0.3">
      <c r="A78" s="49"/>
      <c r="B78" s="49"/>
      <c r="C78" s="50"/>
      <c r="D78" s="50"/>
      <c r="F78" s="50"/>
      <c r="K78" s="49"/>
      <c r="L78" s="47"/>
    </row>
    <row r="79" spans="1:12" x14ac:dyDescent="0.3">
      <c r="A79" s="49"/>
      <c r="B79" s="49"/>
      <c r="C79" s="50"/>
      <c r="D79" s="50"/>
      <c r="F79" s="50"/>
      <c r="K79" s="49"/>
      <c r="L79" s="47"/>
    </row>
    <row r="80" spans="1:12" x14ac:dyDescent="0.3">
      <c r="A80" s="49"/>
      <c r="B80" s="49"/>
      <c r="C80" s="50"/>
      <c r="D80" s="50"/>
      <c r="F80" s="50"/>
      <c r="K80" s="49"/>
      <c r="L80" s="47"/>
    </row>
    <row r="81" spans="1:12" x14ac:dyDescent="0.3">
      <c r="A81" s="49"/>
      <c r="B81" s="49"/>
      <c r="C81" s="50"/>
      <c r="D81" s="50"/>
      <c r="F81" s="50"/>
      <c r="K81" s="49"/>
      <c r="L81" s="47"/>
    </row>
    <row r="82" spans="1:12" x14ac:dyDescent="0.3">
      <c r="A82" s="49"/>
      <c r="B82" s="49"/>
      <c r="C82" s="50"/>
      <c r="D82" s="50"/>
      <c r="F82" s="50"/>
      <c r="K82" s="49"/>
      <c r="L82" s="47"/>
    </row>
    <row r="83" spans="1:12" x14ac:dyDescent="0.3">
      <c r="A83" s="49"/>
      <c r="B83" s="49"/>
      <c r="C83" s="50"/>
      <c r="D83" s="50"/>
      <c r="F83" s="50"/>
      <c r="K83" s="49"/>
      <c r="L83" s="47"/>
    </row>
    <row r="84" spans="1:12" x14ac:dyDescent="0.3">
      <c r="A84" s="49"/>
      <c r="B84" s="49"/>
      <c r="C84" s="50"/>
      <c r="D84" s="50"/>
      <c r="F84" s="50"/>
      <c r="K84" s="49"/>
      <c r="L84" s="47"/>
    </row>
    <row r="85" spans="1:12" x14ac:dyDescent="0.3">
      <c r="A85" s="49"/>
      <c r="B85" s="49"/>
      <c r="C85" s="50"/>
      <c r="D85" s="50"/>
      <c r="F85" s="50"/>
      <c r="K85" s="49"/>
      <c r="L85" s="47"/>
    </row>
    <row r="86" spans="1:12" x14ac:dyDescent="0.3">
      <c r="A86" s="49"/>
      <c r="B86" s="49"/>
      <c r="C86" s="50"/>
      <c r="D86" s="50"/>
      <c r="F86" s="50"/>
      <c r="K86" s="49"/>
      <c r="L86" s="47"/>
    </row>
    <row r="87" spans="1:12" x14ac:dyDescent="0.3">
      <c r="A87" s="49"/>
      <c r="B87" s="49"/>
      <c r="C87" s="50"/>
      <c r="D87" s="50"/>
      <c r="F87" s="50"/>
      <c r="K87" s="49"/>
      <c r="L87" s="47"/>
    </row>
    <row r="88" spans="1:12" x14ac:dyDescent="0.3">
      <c r="A88" s="49"/>
      <c r="B88" s="49"/>
      <c r="C88" s="50"/>
      <c r="D88" s="50"/>
      <c r="F88" s="50"/>
      <c r="K88" s="49"/>
      <c r="L88" s="47"/>
    </row>
    <row r="89" spans="1:12" x14ac:dyDescent="0.3">
      <c r="A89" s="49"/>
      <c r="B89" s="49"/>
      <c r="C89" s="50"/>
      <c r="D89" s="50"/>
      <c r="F89" s="50"/>
      <c r="K89" s="49"/>
      <c r="L89" s="47"/>
    </row>
    <row r="90" spans="1:12" x14ac:dyDescent="0.3">
      <c r="A90" s="49"/>
      <c r="B90" s="49"/>
      <c r="C90" s="50"/>
      <c r="D90" s="50"/>
      <c r="F90" s="50"/>
      <c r="K90" s="49"/>
      <c r="L90" s="47"/>
    </row>
    <row r="91" spans="1:12" x14ac:dyDescent="0.3">
      <c r="A91" s="49"/>
      <c r="B91" s="49"/>
      <c r="C91" s="50"/>
      <c r="D91" s="50"/>
      <c r="F91" s="50"/>
      <c r="K91" s="49"/>
      <c r="L91" s="47"/>
    </row>
    <row r="92" spans="1:12" x14ac:dyDescent="0.3">
      <c r="A92" s="49"/>
      <c r="B92" s="49"/>
      <c r="C92" s="50"/>
      <c r="D92" s="50"/>
      <c r="F92" s="50"/>
      <c r="K92" s="49"/>
      <c r="L92" s="47"/>
    </row>
    <row r="93" spans="1:12" x14ac:dyDescent="0.3">
      <c r="A93" s="49"/>
      <c r="B93" s="49"/>
      <c r="C93" s="50"/>
      <c r="D93" s="50"/>
      <c r="F93" s="50"/>
      <c r="K93" s="49"/>
      <c r="L93" s="47"/>
    </row>
    <row r="94" spans="1:12" x14ac:dyDescent="0.3">
      <c r="A94" s="49"/>
      <c r="B94" s="49"/>
      <c r="C94" s="50"/>
      <c r="D94" s="50"/>
      <c r="F94" s="50"/>
      <c r="K94" s="49"/>
      <c r="L94" s="47"/>
    </row>
    <row r="95" spans="1:12" x14ac:dyDescent="0.3">
      <c r="A95" s="49"/>
      <c r="B95" s="49"/>
      <c r="C95" s="50"/>
      <c r="D95" s="50"/>
      <c r="F95" s="50"/>
      <c r="K95" s="49"/>
      <c r="L95" s="47"/>
    </row>
    <row r="96" spans="1:12" x14ac:dyDescent="0.3">
      <c r="A96" s="49"/>
      <c r="B96" s="49"/>
      <c r="C96" s="50"/>
      <c r="D96" s="50"/>
      <c r="F96" s="50"/>
      <c r="K96" s="49"/>
      <c r="L96" s="47"/>
    </row>
    <row r="97" spans="1:12" x14ac:dyDescent="0.3">
      <c r="A97" s="49"/>
      <c r="B97" s="49"/>
      <c r="C97" s="50"/>
      <c r="D97" s="50"/>
      <c r="F97" s="50"/>
      <c r="K97" s="49"/>
      <c r="L97" s="47"/>
    </row>
    <row r="98" spans="1:12" x14ac:dyDescent="0.3">
      <c r="A98" s="49"/>
      <c r="B98" s="49"/>
      <c r="C98" s="50"/>
      <c r="D98" s="50"/>
      <c r="F98" s="50"/>
      <c r="K98" s="49"/>
      <c r="L98" s="47"/>
    </row>
    <row r="99" spans="1:12" x14ac:dyDescent="0.3">
      <c r="A99" s="49"/>
      <c r="B99" s="49"/>
      <c r="C99" s="50"/>
      <c r="D99" s="50"/>
      <c r="F99" s="50"/>
      <c r="K99" s="49"/>
      <c r="L99" s="47"/>
    </row>
    <row r="100" spans="1:12" x14ac:dyDescent="0.3">
      <c r="A100" s="49"/>
      <c r="B100" s="49"/>
      <c r="C100" s="50"/>
      <c r="D100" s="50"/>
      <c r="F100" s="50"/>
      <c r="K100" s="49"/>
      <c r="L100" s="47"/>
    </row>
    <row r="101" spans="1:12" x14ac:dyDescent="0.3">
      <c r="A101" s="49"/>
      <c r="B101" s="49"/>
      <c r="C101" s="50"/>
      <c r="D101" s="50"/>
      <c r="F101" s="50"/>
      <c r="K101" s="49"/>
      <c r="L101" s="47"/>
    </row>
    <row r="102" spans="1:12" x14ac:dyDescent="0.3">
      <c r="A102" s="49"/>
      <c r="B102" s="49"/>
      <c r="C102" s="50"/>
      <c r="D102" s="50"/>
      <c r="F102" s="50"/>
      <c r="K102" s="49"/>
      <c r="L102" s="47"/>
    </row>
    <row r="103" spans="1:12" x14ac:dyDescent="0.3">
      <c r="A103" s="49"/>
      <c r="B103" s="49"/>
      <c r="C103" s="50"/>
      <c r="D103" s="50"/>
      <c r="F103" s="50"/>
      <c r="K103" s="49"/>
      <c r="L103" s="47"/>
    </row>
    <row r="104" spans="1:12" x14ac:dyDescent="0.3">
      <c r="A104" s="49"/>
      <c r="B104" s="49"/>
      <c r="C104" s="50"/>
      <c r="D104" s="50"/>
      <c r="F104" s="50"/>
      <c r="K104" s="49"/>
      <c r="L104" s="47"/>
    </row>
    <row r="105" spans="1:12" x14ac:dyDescent="0.3">
      <c r="A105" s="49"/>
      <c r="B105" s="49"/>
      <c r="C105" s="50"/>
      <c r="D105" s="50"/>
      <c r="F105" s="50"/>
      <c r="K105" s="49"/>
      <c r="L105" s="47"/>
    </row>
    <row r="106" spans="1:12" x14ac:dyDescent="0.3">
      <c r="A106" s="49"/>
      <c r="B106" s="49"/>
      <c r="C106" s="50"/>
      <c r="D106" s="50"/>
      <c r="F106" s="50"/>
      <c r="K106" s="49"/>
      <c r="L106" s="47"/>
    </row>
    <row r="107" spans="1:12" x14ac:dyDescent="0.3">
      <c r="A107" s="49"/>
      <c r="B107" s="49"/>
      <c r="C107" s="50"/>
      <c r="D107" s="50"/>
      <c r="F107" s="50"/>
      <c r="K107" s="49"/>
      <c r="L107" s="47"/>
    </row>
    <row r="108" spans="1:12" x14ac:dyDescent="0.3">
      <c r="A108" s="49"/>
      <c r="B108" s="49"/>
      <c r="C108" s="50"/>
      <c r="D108" s="50"/>
      <c r="F108" s="50"/>
      <c r="K108" s="49"/>
      <c r="L108" s="47"/>
    </row>
    <row r="109" spans="1:12" x14ac:dyDescent="0.3">
      <c r="A109" s="49"/>
      <c r="B109" s="49"/>
      <c r="C109" s="50"/>
      <c r="D109" s="50"/>
      <c r="F109" s="50"/>
      <c r="K109" s="49"/>
      <c r="L109" s="47"/>
    </row>
    <row r="110" spans="1:12" x14ac:dyDescent="0.3">
      <c r="A110" s="49"/>
      <c r="B110" s="49"/>
      <c r="C110" s="50"/>
      <c r="D110" s="50"/>
      <c r="F110" s="50"/>
      <c r="K110" s="49"/>
      <c r="L110" s="47"/>
    </row>
    <row r="111" spans="1:12" x14ac:dyDescent="0.3">
      <c r="A111" s="49"/>
      <c r="B111" s="49"/>
      <c r="C111" s="50"/>
      <c r="D111" s="50"/>
      <c r="F111" s="50"/>
      <c r="K111" s="49"/>
      <c r="L111" s="47"/>
    </row>
    <row r="112" spans="1:12" x14ac:dyDescent="0.3">
      <c r="A112" s="49"/>
      <c r="B112" s="49"/>
      <c r="C112" s="50"/>
      <c r="D112" s="50"/>
      <c r="F112" s="50"/>
      <c r="K112" s="49"/>
      <c r="L112" s="47"/>
    </row>
    <row r="113" spans="1:12" x14ac:dyDescent="0.3">
      <c r="A113" s="49"/>
      <c r="B113" s="49"/>
      <c r="C113" s="50"/>
      <c r="D113" s="50"/>
      <c r="F113" s="50"/>
      <c r="K113" s="49"/>
      <c r="L113" s="47"/>
    </row>
    <row r="114" spans="1:12" x14ac:dyDescent="0.3">
      <c r="A114" s="49"/>
      <c r="B114" s="49"/>
      <c r="C114" s="50"/>
      <c r="D114" s="50"/>
      <c r="F114" s="50"/>
      <c r="K114" s="49"/>
      <c r="L114" s="47"/>
    </row>
    <row r="115" spans="1:12" x14ac:dyDescent="0.3">
      <c r="A115" s="49"/>
      <c r="B115" s="49"/>
      <c r="C115" s="50"/>
      <c r="D115" s="50"/>
      <c r="F115" s="50"/>
      <c r="K115" s="49"/>
      <c r="L115" s="47"/>
    </row>
    <row r="116" spans="1:12" x14ac:dyDescent="0.3">
      <c r="A116" s="49"/>
      <c r="B116" s="49"/>
      <c r="C116" s="50"/>
      <c r="D116" s="50"/>
      <c r="F116" s="50"/>
      <c r="K116" s="49"/>
      <c r="L116" s="47"/>
    </row>
    <row r="117" spans="1:12" x14ac:dyDescent="0.3">
      <c r="A117" s="49"/>
      <c r="B117" s="49"/>
      <c r="C117" s="50"/>
      <c r="D117" s="50"/>
      <c r="F117" s="50"/>
      <c r="K117" s="49"/>
      <c r="L117" s="47"/>
    </row>
    <row r="118" spans="1:12" x14ac:dyDescent="0.3">
      <c r="A118" s="49"/>
      <c r="B118" s="49"/>
      <c r="C118" s="50"/>
      <c r="D118" s="50"/>
      <c r="F118" s="50"/>
      <c r="K118" s="49"/>
      <c r="L118" s="47"/>
    </row>
    <row r="119" spans="1:12" x14ac:dyDescent="0.3">
      <c r="A119" s="49"/>
      <c r="B119" s="49"/>
      <c r="C119" s="50"/>
      <c r="D119" s="50"/>
      <c r="F119" s="50"/>
      <c r="K119" s="49"/>
      <c r="L119" s="47"/>
    </row>
    <row r="120" spans="1:12" x14ac:dyDescent="0.3">
      <c r="A120" s="49"/>
      <c r="B120" s="49"/>
      <c r="C120" s="50"/>
      <c r="D120" s="50"/>
      <c r="F120" s="50"/>
      <c r="K120" s="49"/>
      <c r="L120" s="47"/>
    </row>
    <row r="121" spans="1:12" x14ac:dyDescent="0.3">
      <c r="A121" s="49"/>
      <c r="B121" s="49"/>
      <c r="C121" s="50"/>
      <c r="D121" s="50"/>
      <c r="F121" s="50"/>
      <c r="K121" s="49"/>
      <c r="L121" s="47"/>
    </row>
    <row r="122" spans="1:12" x14ac:dyDescent="0.3">
      <c r="A122" s="49"/>
      <c r="B122" s="49"/>
      <c r="C122" s="50"/>
      <c r="D122" s="50"/>
      <c r="F122" s="50"/>
      <c r="K122" s="49"/>
      <c r="L122" s="47"/>
    </row>
    <row r="123" spans="1:12" x14ac:dyDescent="0.3">
      <c r="A123" s="49"/>
      <c r="B123" s="49"/>
      <c r="C123" s="50"/>
      <c r="D123" s="50"/>
      <c r="F123" s="50"/>
      <c r="K123" s="49"/>
      <c r="L123" s="47"/>
    </row>
    <row r="124" spans="1:12" x14ac:dyDescent="0.3">
      <c r="A124" s="49"/>
      <c r="B124" s="49"/>
      <c r="C124" s="50"/>
      <c r="D124" s="50"/>
      <c r="F124" s="50"/>
      <c r="K124" s="49"/>
      <c r="L124" s="47"/>
    </row>
    <row r="125" spans="1:12" x14ac:dyDescent="0.3">
      <c r="A125" s="49"/>
      <c r="B125" s="49"/>
      <c r="C125" s="50"/>
      <c r="D125" s="50"/>
      <c r="F125" s="50"/>
      <c r="K125" s="49"/>
      <c r="L125" s="47"/>
    </row>
    <row r="126" spans="1:12" x14ac:dyDescent="0.3">
      <c r="A126" s="49"/>
      <c r="B126" s="49"/>
      <c r="C126" s="50"/>
      <c r="D126" s="50"/>
      <c r="F126" s="50"/>
      <c r="K126" s="49"/>
      <c r="L126" s="47"/>
    </row>
    <row r="127" spans="1:12" x14ac:dyDescent="0.3">
      <c r="A127" s="49"/>
      <c r="B127" s="49"/>
      <c r="C127" s="50"/>
      <c r="D127" s="50"/>
      <c r="F127" s="50"/>
      <c r="K127" s="49"/>
      <c r="L127" s="47"/>
    </row>
    <row r="128" spans="1:12" x14ac:dyDescent="0.3">
      <c r="A128" s="49"/>
      <c r="B128" s="49"/>
      <c r="C128" s="50"/>
      <c r="D128" s="50"/>
      <c r="F128" s="50"/>
      <c r="K128" s="49"/>
      <c r="L128" s="47"/>
    </row>
    <row r="129" spans="1:12" x14ac:dyDescent="0.3">
      <c r="A129" s="49"/>
      <c r="B129" s="49"/>
      <c r="C129" s="50"/>
      <c r="D129" s="50"/>
      <c r="F129" s="50"/>
      <c r="K129" s="49"/>
      <c r="L129" s="47"/>
    </row>
    <row r="130" spans="1:12" x14ac:dyDescent="0.3">
      <c r="A130" s="49"/>
      <c r="B130" s="49"/>
      <c r="C130" s="50"/>
      <c r="D130" s="50"/>
      <c r="F130" s="50"/>
      <c r="K130" s="49"/>
      <c r="L130" s="47"/>
    </row>
    <row r="131" spans="1:12" x14ac:dyDescent="0.3">
      <c r="A131" s="49"/>
      <c r="B131" s="49"/>
      <c r="C131" s="50"/>
      <c r="D131" s="50"/>
      <c r="F131" s="50"/>
      <c r="K131" s="49"/>
      <c r="L131" s="47"/>
    </row>
    <row r="132" spans="1:12" x14ac:dyDescent="0.3">
      <c r="A132" s="49"/>
      <c r="B132" s="49"/>
      <c r="C132" s="50"/>
      <c r="D132" s="50"/>
      <c r="F132" s="50"/>
      <c r="K132" s="49"/>
      <c r="L132" s="47"/>
    </row>
    <row r="133" spans="1:12" x14ac:dyDescent="0.3">
      <c r="A133" s="49"/>
      <c r="B133" s="49"/>
      <c r="C133" s="50"/>
      <c r="D133" s="50"/>
      <c r="F133" s="50"/>
      <c r="K133" s="49"/>
      <c r="L133" s="47"/>
    </row>
    <row r="134" spans="1:12" x14ac:dyDescent="0.3">
      <c r="A134" s="49"/>
      <c r="B134" s="49"/>
      <c r="C134" s="50"/>
      <c r="D134" s="50"/>
      <c r="F134" s="50"/>
      <c r="K134" s="49"/>
      <c r="L134" s="47"/>
    </row>
    <row r="135" spans="1:12" x14ac:dyDescent="0.3">
      <c r="A135" s="49"/>
      <c r="B135" s="49"/>
      <c r="C135" s="50"/>
      <c r="D135" s="50"/>
      <c r="F135" s="50"/>
      <c r="K135" s="49"/>
      <c r="L135" s="47"/>
    </row>
    <row r="136" spans="1:12" x14ac:dyDescent="0.3">
      <c r="A136" s="49"/>
      <c r="B136" s="49"/>
      <c r="C136" s="50"/>
      <c r="D136" s="50"/>
      <c r="F136" s="50"/>
      <c r="K136" s="49"/>
      <c r="L136" s="47"/>
    </row>
    <row r="137" spans="1:12" x14ac:dyDescent="0.3">
      <c r="A137" s="49"/>
      <c r="B137" s="49"/>
      <c r="C137" s="50"/>
      <c r="D137" s="50"/>
      <c r="F137" s="50"/>
      <c r="K137" s="49"/>
      <c r="L137" s="47"/>
    </row>
    <row r="138" spans="1:12" x14ac:dyDescent="0.3">
      <c r="A138" s="49"/>
      <c r="B138" s="49"/>
      <c r="C138" s="50"/>
      <c r="D138" s="50"/>
      <c r="F138" s="50"/>
      <c r="K138" s="49"/>
      <c r="L138" s="47"/>
    </row>
    <row r="139" spans="1:12" x14ac:dyDescent="0.3">
      <c r="A139" s="49"/>
      <c r="B139" s="49"/>
      <c r="C139" s="50"/>
      <c r="D139" s="50"/>
      <c r="F139" s="50"/>
      <c r="K139" s="49"/>
      <c r="L139" s="47"/>
    </row>
    <row r="140" spans="1:12" x14ac:dyDescent="0.3">
      <c r="A140" s="49"/>
      <c r="B140" s="49"/>
      <c r="C140" s="50"/>
      <c r="D140" s="50"/>
      <c r="F140" s="50"/>
      <c r="K140" s="49"/>
      <c r="L140" s="47"/>
    </row>
    <row r="141" spans="1:12" x14ac:dyDescent="0.3">
      <c r="A141" s="49"/>
      <c r="B141" s="49"/>
      <c r="C141" s="50"/>
      <c r="D141" s="50"/>
      <c r="F141" s="50"/>
      <c r="K141" s="49"/>
      <c r="L141" s="47"/>
    </row>
    <row r="142" spans="1:12" x14ac:dyDescent="0.3">
      <c r="A142" s="49"/>
      <c r="B142" s="49"/>
      <c r="C142" s="50"/>
      <c r="D142" s="50"/>
      <c r="F142" s="50"/>
      <c r="K142" s="49"/>
      <c r="L142" s="47"/>
    </row>
    <row r="143" spans="1:12" x14ac:dyDescent="0.3">
      <c r="A143" s="49"/>
      <c r="B143" s="49"/>
      <c r="C143" s="50"/>
      <c r="D143" s="50"/>
      <c r="F143" s="50"/>
      <c r="K143" s="49"/>
      <c r="L143" s="47"/>
    </row>
    <row r="144" spans="1:12" x14ac:dyDescent="0.3">
      <c r="A144" s="49"/>
      <c r="B144" s="49"/>
      <c r="C144" s="50"/>
      <c r="D144" s="50"/>
      <c r="F144" s="50"/>
      <c r="K144" s="49"/>
      <c r="L144" s="47"/>
    </row>
    <row r="145" spans="1:12" x14ac:dyDescent="0.3">
      <c r="A145" s="49"/>
      <c r="B145" s="49"/>
      <c r="C145" s="50"/>
      <c r="D145" s="50"/>
      <c r="F145" s="50"/>
      <c r="K145" s="49"/>
      <c r="L145" s="47"/>
    </row>
    <row r="146" spans="1:12" x14ac:dyDescent="0.3">
      <c r="A146" s="49"/>
      <c r="B146" s="49"/>
      <c r="C146" s="50"/>
      <c r="D146" s="50"/>
      <c r="F146" s="50"/>
      <c r="K146" s="49"/>
      <c r="L146" s="47"/>
    </row>
    <row r="147" spans="1:12" x14ac:dyDescent="0.3">
      <c r="A147" s="49"/>
      <c r="B147" s="49"/>
      <c r="C147" s="50"/>
      <c r="D147" s="50"/>
      <c r="F147" s="50"/>
      <c r="K147" s="49"/>
      <c r="L147" s="47"/>
    </row>
    <row r="148" spans="1:12" x14ac:dyDescent="0.3">
      <c r="A148" s="49"/>
      <c r="B148" s="49"/>
      <c r="C148" s="50"/>
      <c r="D148" s="50"/>
      <c r="F148" s="50"/>
      <c r="K148" s="49"/>
      <c r="L148" s="47"/>
    </row>
    <row r="149" spans="1:12" x14ac:dyDescent="0.3">
      <c r="A149" s="49"/>
      <c r="B149" s="49"/>
      <c r="C149" s="50"/>
      <c r="D149" s="50"/>
      <c r="F149" s="50"/>
      <c r="K149" s="49"/>
      <c r="L149" s="47"/>
    </row>
    <row r="150" spans="1:12" x14ac:dyDescent="0.3">
      <c r="A150" s="49"/>
      <c r="B150" s="49"/>
      <c r="C150" s="50"/>
      <c r="D150" s="50"/>
      <c r="F150" s="50"/>
      <c r="K150" s="49"/>
      <c r="L150" s="47"/>
    </row>
    <row r="151" spans="1:12" x14ac:dyDescent="0.3">
      <c r="A151" s="49"/>
      <c r="B151" s="49"/>
      <c r="C151" s="50"/>
      <c r="D151" s="50"/>
      <c r="F151" s="50"/>
      <c r="K151" s="49"/>
      <c r="L151" s="47"/>
    </row>
    <row r="152" spans="1:12" x14ac:dyDescent="0.3">
      <c r="A152" s="49"/>
      <c r="B152" s="49"/>
      <c r="C152" s="50"/>
      <c r="D152" s="50"/>
      <c r="F152" s="50"/>
      <c r="K152" s="49"/>
      <c r="L152" s="47"/>
    </row>
    <row r="153" spans="1:12" x14ac:dyDescent="0.3">
      <c r="A153" s="49"/>
      <c r="B153" s="49"/>
      <c r="C153" s="50"/>
      <c r="D153" s="50"/>
      <c r="F153" s="50"/>
      <c r="K153" s="49"/>
      <c r="L153" s="47"/>
    </row>
    <row r="154" spans="1:12" x14ac:dyDescent="0.3">
      <c r="A154" s="49"/>
      <c r="B154" s="49"/>
      <c r="C154" s="50"/>
      <c r="D154" s="50"/>
      <c r="F154" s="50"/>
      <c r="K154" s="49"/>
      <c r="L154" s="47"/>
    </row>
    <row r="155" spans="1:12" x14ac:dyDescent="0.3">
      <c r="A155" s="49"/>
      <c r="B155" s="49"/>
      <c r="C155" s="50"/>
      <c r="D155" s="50"/>
      <c r="F155" s="50"/>
      <c r="K155" s="49"/>
      <c r="L155" s="47"/>
    </row>
    <row r="156" spans="1:12" x14ac:dyDescent="0.3">
      <c r="A156" s="49"/>
      <c r="B156" s="49"/>
      <c r="C156" s="50"/>
      <c r="D156" s="50"/>
      <c r="F156" s="50"/>
      <c r="K156" s="49"/>
      <c r="L156" s="47"/>
    </row>
    <row r="157" spans="1:12" x14ac:dyDescent="0.3">
      <c r="A157" s="49"/>
      <c r="B157" s="49"/>
      <c r="C157" s="50"/>
      <c r="D157" s="50"/>
      <c r="F157" s="50"/>
      <c r="K157" s="49"/>
      <c r="L157" s="47"/>
    </row>
    <row r="158" spans="1:12" x14ac:dyDescent="0.3">
      <c r="A158" s="49"/>
      <c r="B158" s="49"/>
      <c r="C158" s="50"/>
      <c r="D158" s="50"/>
      <c r="F158" s="50"/>
      <c r="K158" s="49"/>
      <c r="L158" s="47"/>
    </row>
    <row r="159" spans="1:12" x14ac:dyDescent="0.3">
      <c r="A159" s="49"/>
      <c r="B159" s="49"/>
      <c r="C159" s="50"/>
      <c r="D159" s="50"/>
      <c r="F159" s="50"/>
      <c r="K159" s="49"/>
      <c r="L159" s="47"/>
    </row>
    <row r="160" spans="1:12" x14ac:dyDescent="0.3">
      <c r="A160" s="49"/>
      <c r="B160" s="49"/>
      <c r="C160" s="50"/>
      <c r="D160" s="50"/>
      <c r="F160" s="50"/>
      <c r="K160" s="49"/>
      <c r="L160" s="47"/>
    </row>
    <row r="161" spans="1:12" x14ac:dyDescent="0.3">
      <c r="A161" s="49"/>
      <c r="B161" s="49"/>
      <c r="C161" s="50"/>
      <c r="D161" s="50"/>
      <c r="F161" s="50"/>
      <c r="L161" s="47"/>
    </row>
    <row r="162" spans="1:12" x14ac:dyDescent="0.3">
      <c r="A162" s="49"/>
      <c r="B162" s="49"/>
      <c r="C162" s="50"/>
      <c r="D162" s="50"/>
      <c r="F162" s="50"/>
      <c r="L162" s="47"/>
    </row>
    <row r="163" spans="1:12" x14ac:dyDescent="0.3">
      <c r="A163" s="49"/>
      <c r="B163" s="49"/>
      <c r="C163" s="50"/>
      <c r="D163" s="50"/>
      <c r="F163" s="50"/>
      <c r="L163" s="47"/>
    </row>
    <row r="164" spans="1:12" x14ac:dyDescent="0.3">
      <c r="A164" s="49"/>
      <c r="B164" s="49"/>
      <c r="C164" s="50"/>
      <c r="D164" s="50"/>
      <c r="F164" s="50"/>
      <c r="L164" s="47"/>
    </row>
    <row r="165" spans="1:12" x14ac:dyDescent="0.3">
      <c r="A165" s="49"/>
      <c r="B165" s="49"/>
      <c r="C165" s="50"/>
      <c r="D165" s="50"/>
      <c r="F165" s="50"/>
      <c r="L165" s="47"/>
    </row>
    <row r="166" spans="1:12" x14ac:dyDescent="0.3">
      <c r="A166" s="49"/>
      <c r="B166" s="49"/>
      <c r="C166" s="50"/>
      <c r="D166" s="50"/>
      <c r="F166" s="50"/>
      <c r="L166" s="47"/>
    </row>
    <row r="167" spans="1:12" x14ac:dyDescent="0.3">
      <c r="A167" s="49"/>
      <c r="B167" s="49"/>
      <c r="C167" s="50"/>
      <c r="D167" s="50"/>
      <c r="F167" s="50"/>
      <c r="L167" s="47"/>
    </row>
    <row r="168" spans="1:12" x14ac:dyDescent="0.3">
      <c r="A168" s="49"/>
      <c r="B168" s="49"/>
      <c r="C168" s="50"/>
      <c r="D168" s="50"/>
      <c r="F168" s="50"/>
      <c r="L168" s="47"/>
    </row>
    <row r="169" spans="1:12" x14ac:dyDescent="0.3">
      <c r="A169" s="49"/>
      <c r="B169" s="49"/>
      <c r="C169" s="50"/>
      <c r="D169" s="50"/>
      <c r="F169" s="50"/>
      <c r="L169" s="47"/>
    </row>
    <row r="170" spans="1:12" x14ac:dyDescent="0.3">
      <c r="A170" s="49"/>
      <c r="B170" s="49"/>
      <c r="C170" s="50"/>
      <c r="D170" s="50"/>
      <c r="F170" s="50"/>
      <c r="L170" s="47"/>
    </row>
    <row r="171" spans="1:12" x14ac:dyDescent="0.3">
      <c r="A171" s="49"/>
      <c r="B171" s="49"/>
      <c r="C171" s="50"/>
      <c r="D171" s="50"/>
      <c r="F171" s="50"/>
      <c r="L171" s="47"/>
    </row>
    <row r="172" spans="1:12" x14ac:dyDescent="0.3">
      <c r="A172" s="49"/>
      <c r="B172" s="49"/>
      <c r="C172" s="50"/>
      <c r="D172" s="50"/>
      <c r="F172" s="50"/>
      <c r="L172" s="47"/>
    </row>
    <row r="173" spans="1:12" x14ac:dyDescent="0.3">
      <c r="A173" s="49"/>
      <c r="B173" s="49"/>
      <c r="C173" s="50"/>
      <c r="D173" s="50"/>
      <c r="F173" s="50"/>
      <c r="L173" s="47"/>
    </row>
    <row r="174" spans="1:12" x14ac:dyDescent="0.3">
      <c r="A174" s="49"/>
      <c r="B174" s="49"/>
      <c r="C174" s="50"/>
      <c r="D174" s="50"/>
      <c r="F174" s="50"/>
      <c r="L174" s="47"/>
    </row>
    <row r="175" spans="1:12" x14ac:dyDescent="0.3">
      <c r="A175" s="49"/>
      <c r="B175" s="49"/>
      <c r="C175" s="50"/>
      <c r="D175" s="50"/>
      <c r="F175" s="50"/>
      <c r="L175" s="47"/>
    </row>
    <row r="176" spans="1:12" x14ac:dyDescent="0.3">
      <c r="A176" s="49"/>
      <c r="B176" s="49"/>
      <c r="C176" s="50"/>
      <c r="D176" s="50"/>
      <c r="F176" s="50"/>
      <c r="L176" s="47"/>
    </row>
    <row r="177" spans="1:12" x14ac:dyDescent="0.3">
      <c r="A177" s="49"/>
      <c r="B177" s="49"/>
      <c r="C177" s="50"/>
      <c r="D177" s="50"/>
      <c r="F177" s="50"/>
      <c r="L177" s="47"/>
    </row>
    <row r="178" spans="1:12" x14ac:dyDescent="0.3">
      <c r="A178" s="49"/>
      <c r="B178" s="49"/>
      <c r="C178" s="50"/>
      <c r="D178" s="50"/>
      <c r="F178" s="50"/>
      <c r="L178" s="47"/>
    </row>
    <row r="179" spans="1:12" x14ac:dyDescent="0.3">
      <c r="A179" s="49"/>
      <c r="B179" s="49"/>
      <c r="C179" s="50"/>
      <c r="D179" s="50"/>
      <c r="F179" s="50"/>
      <c r="L179" s="47"/>
    </row>
    <row r="180" spans="1:12" x14ac:dyDescent="0.3">
      <c r="A180" s="49"/>
      <c r="B180" s="49"/>
      <c r="C180" s="50"/>
      <c r="D180" s="50"/>
      <c r="F180" s="50"/>
      <c r="L180" s="47"/>
    </row>
    <row r="181" spans="1:12" x14ac:dyDescent="0.3">
      <c r="A181" s="49"/>
      <c r="B181" s="49"/>
      <c r="C181" s="50"/>
      <c r="D181" s="50"/>
      <c r="F181" s="50"/>
      <c r="L181" s="47"/>
    </row>
    <row r="182" spans="1:12" x14ac:dyDescent="0.3">
      <c r="A182" s="49"/>
      <c r="B182" s="49"/>
      <c r="C182" s="50"/>
      <c r="D182" s="50"/>
      <c r="F182" s="50"/>
      <c r="L182" s="47"/>
    </row>
    <row r="183" spans="1:12" x14ac:dyDescent="0.3">
      <c r="A183" s="49"/>
      <c r="B183" s="49"/>
      <c r="C183" s="50"/>
      <c r="D183" s="50"/>
      <c r="F183" s="50"/>
      <c r="L183" s="47"/>
    </row>
    <row r="184" spans="1:12" x14ac:dyDescent="0.3">
      <c r="A184" s="49"/>
      <c r="B184" s="49"/>
      <c r="C184" s="50"/>
      <c r="D184" s="50"/>
      <c r="F184" s="50"/>
      <c r="L184" s="47"/>
    </row>
    <row r="185" spans="1:12" x14ac:dyDescent="0.3">
      <c r="A185" s="49"/>
      <c r="B185" s="49"/>
      <c r="C185" s="50"/>
      <c r="D185" s="50"/>
      <c r="F185" s="50"/>
      <c r="L185" s="47"/>
    </row>
    <row r="186" spans="1:12" x14ac:dyDescent="0.3">
      <c r="A186" s="49"/>
      <c r="B186" s="49"/>
      <c r="C186" s="50"/>
      <c r="D186" s="50"/>
      <c r="F186" s="50"/>
    </row>
    <row r="187" spans="1:12" x14ac:dyDescent="0.3">
      <c r="A187" s="49"/>
      <c r="B187" s="49"/>
      <c r="C187" s="50"/>
      <c r="D187" s="50"/>
      <c r="F187" s="50"/>
    </row>
    <row r="188" spans="1:12" x14ac:dyDescent="0.3">
      <c r="A188" s="49"/>
      <c r="B188" s="49"/>
      <c r="C188" s="50"/>
      <c r="D188" s="50"/>
      <c r="F188" s="50"/>
    </row>
    <row r="189" spans="1:12" x14ac:dyDescent="0.3">
      <c r="A189" s="49"/>
      <c r="B189" s="49"/>
      <c r="C189" s="50"/>
      <c r="D189" s="50"/>
      <c r="F189" s="50"/>
    </row>
    <row r="190" spans="1:12" x14ac:dyDescent="0.3">
      <c r="A190" s="49"/>
      <c r="B190" s="49"/>
      <c r="C190" s="50"/>
      <c r="D190" s="50"/>
      <c r="F190" s="50"/>
    </row>
    <row r="191" spans="1:12" x14ac:dyDescent="0.3">
      <c r="A191" s="49"/>
      <c r="B191" s="49"/>
      <c r="C191" s="50"/>
      <c r="D191" s="50"/>
      <c r="F191" s="50"/>
    </row>
    <row r="192" spans="1:12" x14ac:dyDescent="0.3">
      <c r="A192" s="49"/>
      <c r="B192" s="49"/>
      <c r="C192" s="50"/>
      <c r="D192" s="50"/>
      <c r="F192" s="50"/>
    </row>
    <row r="193" spans="1:6" x14ac:dyDescent="0.3">
      <c r="A193" s="49"/>
      <c r="B193" s="49"/>
      <c r="C193" s="50"/>
      <c r="D193" s="50"/>
      <c r="F193" s="50"/>
    </row>
    <row r="194" spans="1:6" x14ac:dyDescent="0.3">
      <c r="A194" s="49"/>
      <c r="B194" s="49"/>
      <c r="C194" s="50"/>
      <c r="D194" s="50"/>
      <c r="F194" s="50"/>
    </row>
    <row r="195" spans="1:6" x14ac:dyDescent="0.3">
      <c r="A195" s="49"/>
      <c r="B195" s="49"/>
      <c r="C195" s="50"/>
      <c r="D195" s="50"/>
      <c r="F195" s="50"/>
    </row>
    <row r="196" spans="1:6" x14ac:dyDescent="0.3">
      <c r="A196" s="49"/>
      <c r="B196" s="49"/>
      <c r="C196" s="50"/>
      <c r="D196" s="50"/>
      <c r="F196" s="50"/>
    </row>
    <row r="197" spans="1:6" x14ac:dyDescent="0.3">
      <c r="A197" s="49"/>
      <c r="B197" s="49"/>
      <c r="C197" s="50"/>
      <c r="D197" s="50"/>
      <c r="F197" s="50"/>
    </row>
    <row r="198" spans="1:6" x14ac:dyDescent="0.3">
      <c r="A198" s="49"/>
      <c r="B198" s="49"/>
      <c r="C198" s="50"/>
      <c r="D198" s="50"/>
      <c r="F198" s="50"/>
    </row>
    <row r="199" spans="1:6" x14ac:dyDescent="0.3">
      <c r="A199" s="49"/>
      <c r="B199" s="49"/>
      <c r="C199" s="50"/>
      <c r="D199" s="50"/>
      <c r="F199" s="50"/>
    </row>
    <row r="200" spans="1:6" x14ac:dyDescent="0.3">
      <c r="A200" s="49"/>
      <c r="B200" s="49"/>
      <c r="C200" s="50"/>
      <c r="D200" s="50"/>
      <c r="F200" s="50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5" sqref="I15"/>
    </sheetView>
  </sheetViews>
  <sheetFormatPr baseColWidth="10" defaultRowHeight="15" x14ac:dyDescent="0.25"/>
  <sheetData>
    <row r="1" spans="1:7" x14ac:dyDescent="0.25">
      <c r="A1" s="51" t="s">
        <v>75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33" t="s">
        <v>67</v>
      </c>
      <c r="B17" s="2"/>
      <c r="C17" s="2"/>
      <c r="D17" s="2"/>
      <c r="E17" s="2"/>
      <c r="F17" s="2"/>
      <c r="G17" s="2"/>
    </row>
    <row r="18" spans="1:7" x14ac:dyDescent="0.25">
      <c r="A18" s="34" t="s">
        <v>76</v>
      </c>
      <c r="B18" s="2"/>
      <c r="C18" s="2"/>
      <c r="D18" s="2"/>
      <c r="E18" s="2"/>
      <c r="F18" s="2"/>
      <c r="G18" s="2"/>
    </row>
    <row r="21" spans="1:7" ht="16.5" x14ac:dyDescent="0.3">
      <c r="B21" s="52" t="s">
        <v>77</v>
      </c>
      <c r="C21" s="52" t="s">
        <v>78</v>
      </c>
    </row>
    <row r="22" spans="1:7" ht="17.25" x14ac:dyDescent="0.35">
      <c r="A22" s="53">
        <v>2017</v>
      </c>
      <c r="B22" s="54">
        <v>12.201609149544518</v>
      </c>
      <c r="C22" s="54">
        <v>10.210985489183654</v>
      </c>
    </row>
    <row r="23" spans="1:7" ht="17.25" x14ac:dyDescent="0.35">
      <c r="A23" s="53">
        <v>2018</v>
      </c>
      <c r="B23" s="54">
        <v>17.043972976176367</v>
      </c>
      <c r="C23" s="54">
        <v>19.850565428109853</v>
      </c>
    </row>
    <row r="24" spans="1:7" ht="17.25" x14ac:dyDescent="0.35">
      <c r="A24" s="53">
        <v>2019</v>
      </c>
      <c r="B24" s="54">
        <v>18.688607594936709</v>
      </c>
      <c r="C24" s="54">
        <v>8.124684077506318</v>
      </c>
    </row>
    <row r="25" spans="1:7" ht="17.25" x14ac:dyDescent="0.35">
      <c r="A25" s="53">
        <v>2020</v>
      </c>
      <c r="B25" s="54">
        <v>10.839981229469732</v>
      </c>
      <c r="C25" s="54">
        <v>-2.9919591098921647</v>
      </c>
    </row>
    <row r="26" spans="1:7" ht="17.25" x14ac:dyDescent="0.35">
      <c r="A26" s="53">
        <v>2021</v>
      </c>
      <c r="B26" s="54">
        <v>32.179970748980061</v>
      </c>
      <c r="C26" s="54">
        <v>33.296922187238962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M22" sqref="M22"/>
    </sheetView>
  </sheetViews>
  <sheetFormatPr baseColWidth="10" defaultRowHeight="15" x14ac:dyDescent="0.25"/>
  <cols>
    <col min="1" max="1" width="18.140625" customWidth="1"/>
  </cols>
  <sheetData>
    <row r="1" spans="1:6" x14ac:dyDescent="0.25">
      <c r="A1" s="1" t="s">
        <v>79</v>
      </c>
      <c r="B1" s="2"/>
      <c r="C1" s="2"/>
      <c r="D1" s="2"/>
      <c r="E1" s="2"/>
      <c r="F1" s="2"/>
    </row>
    <row r="2" spans="1:6" x14ac:dyDescent="0.25">
      <c r="A2" s="55" t="s">
        <v>80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33" t="s">
        <v>67</v>
      </c>
      <c r="B18" s="2"/>
      <c r="C18" s="2"/>
      <c r="D18" s="2"/>
      <c r="E18" s="2"/>
      <c r="F18" s="2"/>
    </row>
    <row r="19" spans="1:6" x14ac:dyDescent="0.25">
      <c r="A19" s="34" t="s">
        <v>81</v>
      </c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ht="33" x14ac:dyDescent="0.3">
      <c r="A21" s="56" t="s">
        <v>77</v>
      </c>
      <c r="B21" s="57">
        <v>34300</v>
      </c>
      <c r="C21" s="2"/>
      <c r="D21" s="2"/>
      <c r="E21" s="2"/>
      <c r="F21" s="2"/>
    </row>
    <row r="22" spans="1:6" ht="82.5" x14ac:dyDescent="0.3">
      <c r="A22" s="56" t="s">
        <v>78</v>
      </c>
      <c r="B22" s="57">
        <v>41500</v>
      </c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5" spans="1:6" x14ac:dyDescent="0.25">
      <c r="B25" s="4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P8" sqref="P8"/>
    </sheetView>
  </sheetViews>
  <sheetFormatPr baseColWidth="10" defaultColWidth="11.42578125" defaultRowHeight="15" x14ac:dyDescent="0.25"/>
  <cols>
    <col min="1" max="9" width="11.42578125" style="2"/>
    <col min="10" max="10" width="15.5703125" style="2" customWidth="1"/>
    <col min="11" max="16384" width="11.42578125" style="2"/>
  </cols>
  <sheetData>
    <row r="1" spans="1:17" x14ac:dyDescent="0.25">
      <c r="A1" s="1" t="s">
        <v>89</v>
      </c>
      <c r="B1" s="1"/>
      <c r="C1" s="1"/>
      <c r="D1" s="1"/>
      <c r="E1" s="1"/>
    </row>
    <row r="8" spans="1:17" x14ac:dyDescent="0.25">
      <c r="G8" s="30"/>
      <c r="J8" s="58"/>
      <c r="K8" s="58"/>
      <c r="L8" s="58"/>
      <c r="M8" s="58"/>
      <c r="N8" s="58"/>
    </row>
    <row r="13" spans="1:17" x14ac:dyDescent="0.25">
      <c r="H13" s="15"/>
    </row>
    <row r="14" spans="1:17" x14ac:dyDescent="0.25">
      <c r="H14" s="15"/>
    </row>
    <row r="15" spans="1:17" x14ac:dyDescent="0.25">
      <c r="H15" s="15"/>
    </row>
    <row r="16" spans="1:17" x14ac:dyDescent="0.25">
      <c r="H16" s="15"/>
      <c r="I16" s="44"/>
      <c r="J16" s="44"/>
      <c r="K16" s="44"/>
      <c r="L16" s="44"/>
      <c r="M16" s="44"/>
      <c r="N16" s="44"/>
      <c r="O16" s="44"/>
      <c r="P16" s="44"/>
      <c r="Q16" s="44"/>
    </row>
    <row r="17" spans="1:17" x14ac:dyDescent="0.25">
      <c r="I17" s="44"/>
      <c r="J17" s="44"/>
      <c r="K17" s="44"/>
      <c r="L17" s="44"/>
      <c r="M17" s="44"/>
      <c r="N17" s="44"/>
      <c r="O17" s="44"/>
      <c r="P17" s="44"/>
      <c r="Q17" s="44"/>
    </row>
    <row r="20" spans="1:17" x14ac:dyDescent="0.25">
      <c r="A20" s="60" t="s">
        <v>86</v>
      </c>
    </row>
    <row r="21" spans="1:17" x14ac:dyDescent="0.25">
      <c r="A21" s="60" t="s">
        <v>87</v>
      </c>
    </row>
    <row r="22" spans="1:17" x14ac:dyDescent="0.25">
      <c r="A22" s="61" t="s">
        <v>88</v>
      </c>
    </row>
    <row r="24" spans="1:17" x14ac:dyDescent="0.25">
      <c r="A24" s="59">
        <v>2016</v>
      </c>
      <c r="B24" s="59"/>
      <c r="C24" s="59"/>
      <c r="D24" s="59"/>
      <c r="E24" s="59"/>
      <c r="F24" s="59"/>
      <c r="G24" s="59">
        <v>2021</v>
      </c>
    </row>
    <row r="25" spans="1:17" x14ac:dyDescent="0.25">
      <c r="A25" s="2" t="s">
        <v>82</v>
      </c>
      <c r="B25" s="2" t="s">
        <v>83</v>
      </c>
      <c r="C25" s="2" t="s">
        <v>84</v>
      </c>
      <c r="D25" s="2" t="s">
        <v>85</v>
      </c>
      <c r="G25" s="2" t="s">
        <v>82</v>
      </c>
      <c r="H25" s="2" t="s">
        <v>83</v>
      </c>
      <c r="I25" s="2" t="s">
        <v>84</v>
      </c>
      <c r="J25" s="2" t="s">
        <v>85</v>
      </c>
    </row>
    <row r="26" spans="1:17" x14ac:dyDescent="0.25">
      <c r="A26" s="30">
        <v>0.4</v>
      </c>
      <c r="B26" s="30">
        <v>0.28000000000000003</v>
      </c>
      <c r="C26" s="30">
        <v>0.21</v>
      </c>
      <c r="D26" s="30">
        <v>0.11</v>
      </c>
      <c r="E26" s="30"/>
      <c r="G26" s="30">
        <v>0.33</v>
      </c>
      <c r="H26" s="30">
        <v>0.25</v>
      </c>
      <c r="I26" s="30">
        <v>0.23</v>
      </c>
      <c r="J26" s="30">
        <v>0.19</v>
      </c>
    </row>
  </sheetData>
  <mergeCells count="1">
    <mergeCell ref="I16:Q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zoomScaleNormal="100" workbookViewId="0">
      <selection activeCell="G25" sqref="G25"/>
    </sheetView>
  </sheetViews>
  <sheetFormatPr baseColWidth="10" defaultColWidth="11.42578125" defaultRowHeight="15" x14ac:dyDescent="0.25"/>
  <cols>
    <col min="1" max="1" width="15.28515625" style="2" customWidth="1"/>
    <col min="2" max="4" width="11.42578125" style="2"/>
    <col min="5" max="5" width="18.28515625" style="2" customWidth="1"/>
    <col min="6" max="9" width="11.42578125" style="2"/>
    <col min="10" max="10" width="16.140625" style="2" customWidth="1"/>
    <col min="11" max="16384" width="11.42578125" style="2"/>
  </cols>
  <sheetData>
    <row r="1" spans="1:14" ht="16.5" customHeight="1" x14ac:dyDescent="0.25">
      <c r="B1" s="16"/>
      <c r="C1" s="16"/>
      <c r="D1" s="16"/>
      <c r="E1" s="16"/>
      <c r="F1" s="16"/>
      <c r="G1" s="37" t="s">
        <v>64</v>
      </c>
      <c r="H1" s="16"/>
      <c r="I1" s="16"/>
      <c r="J1" s="16"/>
      <c r="K1" s="16"/>
      <c r="L1" s="16"/>
      <c r="M1" s="16"/>
      <c r="N1" s="16"/>
    </row>
    <row r="4" spans="1:14" x14ac:dyDescent="0.25">
      <c r="I4" s="2" t="s">
        <v>21</v>
      </c>
    </row>
    <row r="5" spans="1:14" x14ac:dyDescent="0.25">
      <c r="I5" s="2" t="s">
        <v>40</v>
      </c>
    </row>
    <row r="6" spans="1:14" x14ac:dyDescent="0.25">
      <c r="B6" s="2" t="s">
        <v>0</v>
      </c>
      <c r="I6" s="2" t="s">
        <v>39</v>
      </c>
    </row>
    <row r="7" spans="1:14" x14ac:dyDescent="0.25">
      <c r="B7" s="2" t="s">
        <v>1</v>
      </c>
      <c r="C7" s="2" t="s">
        <v>2</v>
      </c>
      <c r="D7" s="2" t="s">
        <v>3</v>
      </c>
      <c r="I7" s="2" t="s">
        <v>22</v>
      </c>
    </row>
    <row r="8" spans="1:14" x14ac:dyDescent="0.25">
      <c r="A8" t="s">
        <v>23</v>
      </c>
      <c r="B8" s="20">
        <v>0.16916168501814643</v>
      </c>
      <c r="C8" s="20">
        <v>0.33612858446212879</v>
      </c>
      <c r="D8" s="20">
        <v>0.25097520265178119</v>
      </c>
    </row>
    <row r="9" spans="1:14" x14ac:dyDescent="0.25">
      <c r="A9" t="s">
        <v>24</v>
      </c>
      <c r="B9" s="20">
        <v>0.42724571582233301</v>
      </c>
      <c r="C9" s="20">
        <v>1.0918390797171742</v>
      </c>
      <c r="D9" s="20">
        <v>0.75248759027818557</v>
      </c>
    </row>
    <row r="10" spans="1:14" x14ac:dyDescent="0.25">
      <c r="A10" t="s">
        <v>25</v>
      </c>
      <c r="B10" s="20">
        <v>0.56724777835985862</v>
      </c>
      <c r="C10" s="20">
        <v>1.6375617229000132</v>
      </c>
      <c r="D10" s="20">
        <v>1.0909977793654493</v>
      </c>
    </row>
    <row r="11" spans="1:14" x14ac:dyDescent="0.25">
      <c r="A11" t="s">
        <v>26</v>
      </c>
      <c r="B11" s="20">
        <v>0.37015498466991004</v>
      </c>
      <c r="C11" s="20">
        <v>2.4812574646374048</v>
      </c>
      <c r="D11" s="20">
        <v>1.4008052171212961</v>
      </c>
    </row>
    <row r="12" spans="1:14" x14ac:dyDescent="0.25">
      <c r="A12" t="s">
        <v>27</v>
      </c>
      <c r="B12" s="20">
        <v>0.28776266078351892</v>
      </c>
      <c r="C12" s="20">
        <v>4.4398302686488771</v>
      </c>
      <c r="D12" s="20">
        <v>2.3089397972531716</v>
      </c>
    </row>
    <row r="13" spans="1:14" x14ac:dyDescent="0.25">
      <c r="A13" t="s">
        <v>28</v>
      </c>
      <c r="B13" s="20">
        <v>0.18819855644736888</v>
      </c>
      <c r="C13" s="20">
        <v>3.4189360054466591</v>
      </c>
      <c r="D13" s="20">
        <v>1.7566887463135836</v>
      </c>
    </row>
    <row r="14" spans="1:14" x14ac:dyDescent="0.25">
      <c r="A14" t="s">
        <v>29</v>
      </c>
      <c r="B14" s="20">
        <v>0.12705756363088164</v>
      </c>
      <c r="C14" s="20">
        <v>2.1329282394666684</v>
      </c>
      <c r="D14" s="20">
        <v>1.1104945980001846</v>
      </c>
    </row>
    <row r="15" spans="1:14" x14ac:dyDescent="0.25">
      <c r="A15" t="s">
        <v>30</v>
      </c>
      <c r="B15" s="20">
        <v>8.8427450701696234E-2</v>
      </c>
      <c r="C15" s="20">
        <v>1.317313940762022</v>
      </c>
      <c r="D15" s="20">
        <v>0.70748793057357406</v>
      </c>
    </row>
    <row r="16" spans="1:14" x14ac:dyDescent="0.25">
      <c r="A16" s="2" t="s">
        <v>31</v>
      </c>
      <c r="B16" s="20">
        <v>5.3535596878975709E-2</v>
      </c>
      <c r="C16" s="20">
        <v>0.88289782316050569</v>
      </c>
      <c r="D16" s="20">
        <v>0.47894675991409952</v>
      </c>
    </row>
    <row r="17" spans="1:7" x14ac:dyDescent="0.25">
      <c r="A17" s="2" t="s">
        <v>32</v>
      </c>
      <c r="B17" s="20">
        <v>3.6592077376143138E-2</v>
      </c>
      <c r="C17" s="20">
        <v>0.67343326511422097</v>
      </c>
      <c r="D17" s="20">
        <v>0.36405834034904094</v>
      </c>
    </row>
    <row r="18" spans="1:7" x14ac:dyDescent="0.25">
      <c r="A18" s="2" t="s">
        <v>33</v>
      </c>
      <c r="B18" s="20">
        <v>3.5305713150887791E-2</v>
      </c>
      <c r="C18" s="20">
        <v>0.48463650374637701</v>
      </c>
      <c r="D18" s="20">
        <v>0.26428154376973695</v>
      </c>
    </row>
    <row r="19" spans="1:7" x14ac:dyDescent="0.25">
      <c r="A19" s="2" t="s">
        <v>34</v>
      </c>
      <c r="B19" s="20">
        <v>1.8152238284431958E-2</v>
      </c>
      <c r="C19" s="20">
        <v>0.34982753102663494</v>
      </c>
      <c r="D19" s="20">
        <v>0.18570644235184747</v>
      </c>
    </row>
    <row r="20" spans="1:7" x14ac:dyDescent="0.25">
      <c r="A20" s="2" t="s">
        <v>35</v>
      </c>
      <c r="B20" s="20">
        <v>1.5107116321591136E-2</v>
      </c>
      <c r="C20" s="20">
        <v>0.22560866691872195</v>
      </c>
      <c r="D20" s="20">
        <v>0.1220577770171061</v>
      </c>
    </row>
    <row r="21" spans="1:7" x14ac:dyDescent="0.25">
      <c r="A21" s="2" t="s">
        <v>36</v>
      </c>
      <c r="B21" s="20">
        <v>1.1195899315277459E-2</v>
      </c>
      <c r="C21" s="20">
        <v>0.13213478101201101</v>
      </c>
      <c r="D21" s="20">
        <v>7.3301088419040761E-2</v>
      </c>
    </row>
    <row r="22" spans="1:7" x14ac:dyDescent="0.25">
      <c r="A22" s="2" t="s">
        <v>37</v>
      </c>
      <c r="B22" s="20">
        <v>5.5657059414922876E-3</v>
      </c>
      <c r="C22" s="20">
        <v>8.0381915732034404E-2</v>
      </c>
      <c r="D22" s="20">
        <v>4.4674605867345403E-2</v>
      </c>
      <c r="G22" s="35" t="s">
        <v>54</v>
      </c>
    </row>
    <row r="23" spans="1:7" x14ac:dyDescent="0.25">
      <c r="A23" s="2" t="s">
        <v>38</v>
      </c>
      <c r="B23" s="20">
        <v>3.8471008248184171E-3</v>
      </c>
      <c r="C23" s="20">
        <v>4.6019751677419951E-2</v>
      </c>
      <c r="D23" s="20">
        <v>2.6262377110742006E-2</v>
      </c>
      <c r="G23" s="35" t="s">
        <v>44</v>
      </c>
    </row>
    <row r="24" spans="1:7" x14ac:dyDescent="0.25">
      <c r="A24" s="2" t="s">
        <v>41</v>
      </c>
      <c r="B24" s="20">
        <v>2.9269446327445494E-3</v>
      </c>
      <c r="C24" s="20">
        <v>2.471184226784107E-2</v>
      </c>
      <c r="D24" s="20">
        <v>1.462970192524168E-2</v>
      </c>
      <c r="G24" s="33" t="s">
        <v>45</v>
      </c>
    </row>
    <row r="25" spans="1:7" x14ac:dyDescent="0.25">
      <c r="A25" s="2" t="s">
        <v>42</v>
      </c>
      <c r="B25" s="3">
        <v>3.1848591794608433E-3</v>
      </c>
      <c r="C25" s="3">
        <v>2.4054799905009128E-2</v>
      </c>
      <c r="D25" s="3">
        <v>1.588876865002635E-2</v>
      </c>
      <c r="G25" s="36" t="s">
        <v>57</v>
      </c>
    </row>
    <row r="26" spans="1:7" x14ac:dyDescent="0.25">
      <c r="G26" s="34" t="s">
        <v>46</v>
      </c>
    </row>
    <row r="33" spans="1:10" x14ac:dyDescent="0.25">
      <c r="H33" s="17"/>
      <c r="I33" s="17"/>
      <c r="J33" s="17"/>
    </row>
    <row r="47" spans="1:10" x14ac:dyDescent="0.25">
      <c r="A47" s="3"/>
    </row>
    <row r="58" spans="5:5" x14ac:dyDescent="0.25">
      <c r="E58" s="3"/>
    </row>
    <row r="69" spans="1:4" x14ac:dyDescent="0.25">
      <c r="A69" s="3"/>
    </row>
    <row r="70" spans="1:4" x14ac:dyDescent="0.25">
      <c r="A70" s="3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19"/>
      <c r="B77" s="18"/>
      <c r="C77" s="18"/>
      <c r="D77" s="18"/>
    </row>
    <row r="78" spans="1:4" x14ac:dyDescent="0.25">
      <c r="A78" s="19"/>
      <c r="B78" s="18"/>
      <c r="C78" s="18"/>
      <c r="D78" s="18"/>
    </row>
    <row r="79" spans="1:4" x14ac:dyDescent="0.25">
      <c r="A79" s="19"/>
      <c r="B79" s="18"/>
      <c r="C79" s="18"/>
      <c r="D79" s="18"/>
    </row>
    <row r="80" spans="1:4" x14ac:dyDescent="0.25">
      <c r="A80" s="19"/>
      <c r="B80" s="18"/>
      <c r="C80" s="18"/>
      <c r="D80" s="18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zoomScaleNormal="100" workbookViewId="0">
      <selection activeCell="E31" sqref="E31"/>
    </sheetView>
  </sheetViews>
  <sheetFormatPr baseColWidth="10" defaultColWidth="11.42578125" defaultRowHeight="15" x14ac:dyDescent="0.25"/>
  <cols>
    <col min="1" max="1" width="15.28515625" style="2" customWidth="1"/>
    <col min="2" max="9" width="11.42578125" style="2"/>
    <col min="10" max="10" width="14.140625" style="2" customWidth="1"/>
    <col min="11" max="12" width="11.42578125" style="2"/>
    <col min="13" max="15" width="12.5703125" style="2" bestFit="1" customWidth="1"/>
    <col min="16" max="16384" width="11.42578125" style="2"/>
  </cols>
  <sheetData>
    <row r="1" spans="1:14" ht="16.5" customHeight="1" x14ac:dyDescent="0.25">
      <c r="B1" s="16"/>
      <c r="C1" s="16"/>
      <c r="D1" s="16"/>
      <c r="E1" s="16"/>
      <c r="F1" s="16"/>
      <c r="G1" s="37" t="s">
        <v>63</v>
      </c>
      <c r="H1" s="16"/>
      <c r="I1" s="16"/>
      <c r="J1" s="16"/>
      <c r="K1" s="16"/>
      <c r="L1" s="16"/>
      <c r="M1" s="16"/>
      <c r="N1" s="16"/>
    </row>
    <row r="4" spans="1:14" x14ac:dyDescent="0.25">
      <c r="I4" s="2" t="s">
        <v>21</v>
      </c>
    </row>
    <row r="5" spans="1:14" x14ac:dyDescent="0.25">
      <c r="I5" s="2" t="s">
        <v>40</v>
      </c>
    </row>
    <row r="6" spans="1:14" x14ac:dyDescent="0.25">
      <c r="B6" s="2" t="s">
        <v>0</v>
      </c>
      <c r="I6" s="2" t="s">
        <v>39</v>
      </c>
    </row>
    <row r="7" spans="1:14" x14ac:dyDescent="0.25">
      <c r="B7" s="2" t="s">
        <v>1</v>
      </c>
      <c r="C7" s="2" t="s">
        <v>2</v>
      </c>
      <c r="D7" s="2" t="s">
        <v>3</v>
      </c>
      <c r="I7" s="2" t="s">
        <v>22</v>
      </c>
    </row>
    <row r="8" spans="1:14" x14ac:dyDescent="0.25">
      <c r="A8" t="s">
        <v>23</v>
      </c>
      <c r="B8" s="20">
        <v>0.23906320775291767</v>
      </c>
      <c r="C8" s="20">
        <v>0.67371227102149622</v>
      </c>
      <c r="D8" s="20">
        <v>0.45204056386712854</v>
      </c>
    </row>
    <row r="9" spans="1:14" x14ac:dyDescent="0.25">
      <c r="A9" t="s">
        <v>24</v>
      </c>
      <c r="B9" s="20">
        <v>0.68907745885216853</v>
      </c>
      <c r="C9" s="20">
        <v>1.8689553139706485</v>
      </c>
      <c r="D9" s="20">
        <v>1.2664917185714479</v>
      </c>
    </row>
    <row r="10" spans="1:14" x14ac:dyDescent="0.25">
      <c r="A10" t="s">
        <v>25</v>
      </c>
      <c r="B10" s="20">
        <v>0.79617105339888405</v>
      </c>
      <c r="C10" s="20">
        <v>2.7294371837157163</v>
      </c>
      <c r="D10" s="20">
        <v>1.74220015342387</v>
      </c>
    </row>
    <row r="11" spans="1:14" x14ac:dyDescent="0.25">
      <c r="A11" t="s">
        <v>26</v>
      </c>
      <c r="B11" s="20">
        <v>0.7037062625739452</v>
      </c>
      <c r="C11" s="20">
        <v>4.2204880014197794</v>
      </c>
      <c r="D11" s="20">
        <v>2.4206157688704173</v>
      </c>
    </row>
    <row r="12" spans="1:14" x14ac:dyDescent="0.25">
      <c r="A12" t="s">
        <v>27</v>
      </c>
      <c r="B12" s="20">
        <v>0.475736656940495</v>
      </c>
      <c r="C12" s="20">
        <v>4.5156760098289563</v>
      </c>
      <c r="D12" s="20">
        <v>2.4423310922801771</v>
      </c>
    </row>
    <row r="13" spans="1:14" x14ac:dyDescent="0.25">
      <c r="A13" t="s">
        <v>28</v>
      </c>
      <c r="B13" s="20">
        <v>0.33109005300926003</v>
      </c>
      <c r="C13" s="20">
        <v>3.2859705432254711</v>
      </c>
      <c r="D13" s="20">
        <v>1.7656544935727547</v>
      </c>
    </row>
    <row r="14" spans="1:14" x14ac:dyDescent="0.25">
      <c r="A14" t="s">
        <v>29</v>
      </c>
      <c r="B14" s="20">
        <v>0.18403178859234839</v>
      </c>
      <c r="C14" s="20">
        <v>2.1308314803224393</v>
      </c>
      <c r="D14" s="20">
        <v>1.1385075374081968</v>
      </c>
    </row>
    <row r="15" spans="1:14" x14ac:dyDescent="0.25">
      <c r="A15" t="s">
        <v>30</v>
      </c>
      <c r="B15" s="20">
        <v>0.11121243799906581</v>
      </c>
      <c r="C15" s="20">
        <v>1.2563915110472672</v>
      </c>
      <c r="D15" s="20">
        <v>0.68810469959895548</v>
      </c>
    </row>
    <row r="16" spans="1:14" x14ac:dyDescent="0.25">
      <c r="A16" s="2" t="s">
        <v>31</v>
      </c>
      <c r="B16" s="20">
        <v>7.1717497705797661E-2</v>
      </c>
      <c r="C16" s="20">
        <v>0.8013700502450869</v>
      </c>
      <c r="D16" s="20">
        <v>0.44598380879520416</v>
      </c>
    </row>
    <row r="17" spans="1:15" x14ac:dyDescent="0.25">
      <c r="A17" s="2" t="s">
        <v>32</v>
      </c>
      <c r="B17" s="20">
        <v>5.6107851976752811E-2</v>
      </c>
      <c r="C17" s="20">
        <v>0.56326861736452971</v>
      </c>
      <c r="D17" s="20">
        <v>0.31689192776475761</v>
      </c>
    </row>
    <row r="18" spans="1:15" x14ac:dyDescent="0.25">
      <c r="A18" s="2" t="s">
        <v>33</v>
      </c>
      <c r="B18" s="20">
        <v>3.6776784532174783E-2</v>
      </c>
      <c r="C18" s="20">
        <v>0.44782866801880405</v>
      </c>
      <c r="D18" s="20">
        <v>0.24624595161074672</v>
      </c>
    </row>
    <row r="19" spans="1:15" x14ac:dyDescent="0.25">
      <c r="A19" s="2" t="s">
        <v>34</v>
      </c>
      <c r="B19" s="20">
        <v>3.4489252740420723E-2</v>
      </c>
      <c r="C19" s="20">
        <v>0.3711638988656164</v>
      </c>
      <c r="D19" s="20">
        <v>0.20456900723401819</v>
      </c>
    </row>
    <row r="20" spans="1:15" x14ac:dyDescent="0.25">
      <c r="A20" s="2" t="s">
        <v>35</v>
      </c>
      <c r="B20" s="20">
        <v>1.8311656147383195E-2</v>
      </c>
      <c r="C20" s="20">
        <v>0.23846259882568249</v>
      </c>
      <c r="D20" s="20">
        <v>0.1301649356381685</v>
      </c>
    </row>
    <row r="21" spans="1:15" x14ac:dyDescent="0.25">
      <c r="A21" s="2" t="s">
        <v>36</v>
      </c>
      <c r="B21" s="20">
        <v>1.3528378339293594E-2</v>
      </c>
      <c r="C21" s="20">
        <v>0.16572087919566597</v>
      </c>
      <c r="D21" s="20">
        <v>9.1683095112360585E-2</v>
      </c>
    </row>
    <row r="22" spans="1:15" x14ac:dyDescent="0.25">
      <c r="A22" s="2" t="s">
        <v>37</v>
      </c>
      <c r="B22" s="20">
        <v>8.6015455459426248E-3</v>
      </c>
      <c r="C22" s="20">
        <v>0.10163230724739983</v>
      </c>
      <c r="D22" s="20">
        <v>5.7231792381410053E-2</v>
      </c>
      <c r="G22" s="35" t="s">
        <v>54</v>
      </c>
    </row>
    <row r="23" spans="1:15" x14ac:dyDescent="0.25">
      <c r="A23" s="2" t="s">
        <v>38</v>
      </c>
      <c r="B23" s="20">
        <v>6.045444153286084E-3</v>
      </c>
      <c r="C23" s="20">
        <v>7.2662765806452562E-2</v>
      </c>
      <c r="D23" s="20">
        <v>4.145335994930846E-2</v>
      </c>
      <c r="G23" s="35" t="s">
        <v>47</v>
      </c>
    </row>
    <row r="24" spans="1:15" x14ac:dyDescent="0.25">
      <c r="A24" s="2" t="s">
        <v>41</v>
      </c>
      <c r="B24" s="20">
        <v>2.3415557061956392E-3</v>
      </c>
      <c r="C24" s="20">
        <v>5.5979887586333842E-2</v>
      </c>
      <c r="D24" s="20">
        <v>3.1155846692644325E-2</v>
      </c>
      <c r="G24" s="33" t="s">
        <v>48</v>
      </c>
    </row>
    <row r="25" spans="1:15" x14ac:dyDescent="0.25">
      <c r="A25" s="2" t="s">
        <v>42</v>
      </c>
      <c r="B25" s="20">
        <v>3.9810739743260538E-3</v>
      </c>
      <c r="C25" s="20">
        <v>5.4507152976244089E-2</v>
      </c>
      <c r="D25" s="20">
        <v>3.4737209891724269E-2</v>
      </c>
      <c r="G25" s="36" t="s">
        <v>57</v>
      </c>
    </row>
    <row r="26" spans="1:15" x14ac:dyDescent="0.25">
      <c r="B26" s="20"/>
      <c r="C26" s="3"/>
      <c r="D26" s="20"/>
      <c r="G26" s="34" t="s">
        <v>46</v>
      </c>
    </row>
    <row r="30" spans="1:15" x14ac:dyDescent="0.25">
      <c r="H30" s="17"/>
      <c r="I30" s="17"/>
      <c r="J30" s="17"/>
    </row>
    <row r="32" spans="1:15" x14ac:dyDescent="0.25">
      <c r="M32" s="38"/>
      <c r="N32" s="38"/>
      <c r="O32" s="38"/>
    </row>
    <row r="33" spans="1:15" x14ac:dyDescent="0.25">
      <c r="M33" s="38"/>
      <c r="N33" s="38"/>
      <c r="O33" s="38"/>
    </row>
    <row r="34" spans="1:15" x14ac:dyDescent="0.25">
      <c r="M34" s="38"/>
      <c r="N34" s="38"/>
      <c r="O34" s="38"/>
    </row>
    <row r="35" spans="1:15" x14ac:dyDescent="0.25">
      <c r="M35" s="38"/>
      <c r="N35" s="38"/>
      <c r="O35" s="38"/>
    </row>
    <row r="36" spans="1:15" x14ac:dyDescent="0.25">
      <c r="M36" s="38"/>
      <c r="N36" s="38"/>
      <c r="O36" s="38"/>
    </row>
    <row r="37" spans="1:15" x14ac:dyDescent="0.25">
      <c r="M37" s="38"/>
      <c r="N37" s="38"/>
      <c r="O37" s="38"/>
    </row>
    <row r="38" spans="1:15" x14ac:dyDescent="0.25">
      <c r="M38" s="38"/>
      <c r="N38" s="38"/>
      <c r="O38" s="38"/>
    </row>
    <row r="39" spans="1:15" x14ac:dyDescent="0.25">
      <c r="M39" s="38"/>
      <c r="N39" s="38"/>
      <c r="O39" s="38"/>
    </row>
    <row r="40" spans="1:15" x14ac:dyDescent="0.25">
      <c r="M40" s="38"/>
      <c r="N40" s="38"/>
      <c r="O40" s="38"/>
    </row>
    <row r="41" spans="1:15" x14ac:dyDescent="0.25">
      <c r="M41" s="38"/>
      <c r="N41" s="38"/>
      <c r="O41" s="38"/>
    </row>
    <row r="42" spans="1:15" x14ac:dyDescent="0.25">
      <c r="M42" s="38"/>
      <c r="N42" s="38"/>
      <c r="O42" s="38"/>
    </row>
    <row r="43" spans="1:15" x14ac:dyDescent="0.25">
      <c r="A43" s="3"/>
      <c r="M43" s="38"/>
      <c r="N43" s="38"/>
      <c r="O43" s="38"/>
    </row>
    <row r="44" spans="1:15" x14ac:dyDescent="0.25">
      <c r="M44" s="38"/>
      <c r="N44" s="38"/>
      <c r="O44" s="38"/>
    </row>
    <row r="45" spans="1:15" x14ac:dyDescent="0.25">
      <c r="M45" s="38"/>
      <c r="N45" s="38"/>
      <c r="O45" s="38"/>
    </row>
    <row r="46" spans="1:15" x14ac:dyDescent="0.25">
      <c r="M46" s="38"/>
      <c r="N46" s="38"/>
      <c r="O46" s="38"/>
    </row>
    <row r="47" spans="1:15" x14ac:dyDescent="0.25">
      <c r="M47" s="38"/>
      <c r="N47" s="38"/>
      <c r="O47" s="38"/>
    </row>
    <row r="48" spans="1:15" x14ac:dyDescent="0.25">
      <c r="M48" s="38"/>
      <c r="N48" s="38"/>
      <c r="O48" s="38"/>
    </row>
    <row r="49" spans="5:15" x14ac:dyDescent="0.25">
      <c r="M49" s="38"/>
      <c r="N49" s="38"/>
      <c r="O49" s="38"/>
    </row>
    <row r="54" spans="5:15" x14ac:dyDescent="0.25">
      <c r="E54" s="3"/>
    </row>
    <row r="65" spans="1:4" x14ac:dyDescent="0.25">
      <c r="A65" s="3"/>
    </row>
    <row r="66" spans="1:4" x14ac:dyDescent="0.25">
      <c r="A66" s="3"/>
    </row>
    <row r="67" spans="1:4" x14ac:dyDescent="0.25">
      <c r="A67" s="19"/>
      <c r="B67" s="18"/>
      <c r="C67" s="18"/>
      <c r="D67" s="18"/>
    </row>
    <row r="68" spans="1:4" x14ac:dyDescent="0.25">
      <c r="A68" s="19"/>
      <c r="B68" s="18"/>
      <c r="C68" s="18"/>
      <c r="D68" s="18"/>
    </row>
    <row r="69" spans="1:4" x14ac:dyDescent="0.25">
      <c r="A69" s="19"/>
      <c r="B69" s="18"/>
      <c r="C69" s="18"/>
      <c r="D69" s="18"/>
    </row>
    <row r="70" spans="1:4" x14ac:dyDescent="0.25">
      <c r="A70" s="19"/>
      <c r="B70" s="18"/>
      <c r="C70" s="18"/>
      <c r="D70" s="18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3"/>
    </row>
    <row r="78" spans="1:4" x14ac:dyDescent="0.25">
      <c r="A78" s="3"/>
    </row>
    <row r="79" spans="1:4" x14ac:dyDescent="0.25">
      <c r="A79" s="3"/>
    </row>
    <row r="80" spans="1:4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F25" sqref="A24:F25"/>
    </sheetView>
  </sheetViews>
  <sheetFormatPr baseColWidth="10" defaultColWidth="11.42578125" defaultRowHeight="15" x14ac:dyDescent="0.25"/>
  <cols>
    <col min="1" max="10" width="11.42578125" style="2"/>
    <col min="11" max="11" width="19.28515625" style="2" customWidth="1"/>
    <col min="12" max="12" width="18.28515625" style="2" customWidth="1"/>
    <col min="13" max="16384" width="11.42578125" style="2"/>
  </cols>
  <sheetData>
    <row r="1" spans="1:17" x14ac:dyDescent="0.25">
      <c r="A1" s="1" t="s">
        <v>62</v>
      </c>
      <c r="B1" s="1"/>
      <c r="C1" s="1"/>
      <c r="D1" s="1"/>
      <c r="E1" s="1"/>
    </row>
    <row r="4" spans="1:17" x14ac:dyDescent="0.25">
      <c r="I4" s="30"/>
      <c r="J4" s="30"/>
      <c r="K4" s="30"/>
      <c r="L4" s="30"/>
      <c r="M4" s="30"/>
      <c r="N4" s="30"/>
    </row>
    <row r="9" spans="1:17" x14ac:dyDescent="0.25">
      <c r="G9" s="15"/>
    </row>
    <row r="10" spans="1:17" x14ac:dyDescent="0.25">
      <c r="G10" s="15"/>
    </row>
    <row r="11" spans="1:17" x14ac:dyDescent="0.25">
      <c r="G11" s="15"/>
    </row>
    <row r="12" spans="1:17" x14ac:dyDescent="0.25">
      <c r="G12" s="15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x14ac:dyDescent="0.25"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8" spans="1:14" x14ac:dyDescent="0.25">
      <c r="A18" s="32"/>
    </row>
    <row r="19" spans="1:14" x14ac:dyDescent="0.25">
      <c r="A19" s="32"/>
    </row>
    <row r="20" spans="1:14" x14ac:dyDescent="0.25">
      <c r="A20" s="35" t="s">
        <v>54</v>
      </c>
    </row>
    <row r="21" spans="1:14" x14ac:dyDescent="0.25">
      <c r="A21" s="35" t="s">
        <v>52</v>
      </c>
    </row>
    <row r="22" spans="1:14" x14ac:dyDescent="0.25">
      <c r="A22" s="36" t="s">
        <v>56</v>
      </c>
      <c r="M22" s="20"/>
    </row>
    <row r="23" spans="1:14" x14ac:dyDescent="0.25">
      <c r="K23" s="39"/>
      <c r="L23" s="40"/>
      <c r="M23" s="40"/>
      <c r="N23" s="40"/>
    </row>
    <row r="24" spans="1:14" ht="27" customHeight="1" x14ac:dyDescent="0.25">
      <c r="A24" s="62" t="s">
        <v>8</v>
      </c>
      <c r="B24" s="62" t="s">
        <v>50</v>
      </c>
      <c r="C24" s="62" t="s">
        <v>49</v>
      </c>
      <c r="D24" s="62" t="s">
        <v>9</v>
      </c>
      <c r="E24" s="62" t="s">
        <v>10</v>
      </c>
      <c r="F24" s="62" t="s">
        <v>17</v>
      </c>
      <c r="K24" s="41"/>
      <c r="L24" s="42"/>
      <c r="M24" s="42"/>
      <c r="N24" s="40"/>
    </row>
    <row r="25" spans="1:14" x14ac:dyDescent="0.25">
      <c r="A25" s="63">
        <v>0.93376843123036013</v>
      </c>
      <c r="B25" s="63">
        <v>1.2658549928119793E-2</v>
      </c>
      <c r="C25" s="63">
        <v>4.0074806305102862E-3</v>
      </c>
      <c r="D25" s="63">
        <v>2.9260969683090977E-2</v>
      </c>
      <c r="E25" s="63">
        <v>5.9412490617406465E-3</v>
      </c>
      <c r="F25" s="63">
        <v>1.4363319466178135E-2</v>
      </c>
      <c r="K25" s="41"/>
      <c r="L25" s="42"/>
      <c r="M25" s="42"/>
      <c r="N25" s="40"/>
    </row>
    <row r="26" spans="1:14" x14ac:dyDescent="0.25">
      <c r="K26" s="41"/>
      <c r="L26" s="42"/>
      <c r="M26" s="42"/>
      <c r="N26" s="40"/>
    </row>
    <row r="27" spans="1:14" x14ac:dyDescent="0.25">
      <c r="K27" s="41"/>
      <c r="L27" s="42"/>
      <c r="M27" s="42"/>
      <c r="N27" s="40"/>
    </row>
    <row r="28" spans="1:14" x14ac:dyDescent="0.25">
      <c r="K28" s="41"/>
      <c r="L28" s="42"/>
      <c r="M28" s="42"/>
      <c r="N28" s="40"/>
    </row>
    <row r="29" spans="1:14" x14ac:dyDescent="0.25">
      <c r="A29" s="20"/>
      <c r="B29" s="20"/>
      <c r="C29" s="20"/>
      <c r="D29" s="20"/>
      <c r="E29" s="20"/>
      <c r="F29" s="20"/>
      <c r="K29" s="41"/>
      <c r="L29" s="42"/>
      <c r="M29" s="42"/>
      <c r="N29" s="40"/>
    </row>
    <row r="30" spans="1:14" x14ac:dyDescent="0.25">
      <c r="K30" s="41"/>
      <c r="L30" s="42"/>
      <c r="M30" s="42"/>
      <c r="N30" s="40"/>
    </row>
    <row r="31" spans="1:14" x14ac:dyDescent="0.25">
      <c r="K31" s="41"/>
      <c r="L31" s="42"/>
      <c r="M31" s="42"/>
      <c r="N31" s="40"/>
    </row>
    <row r="32" spans="1:14" x14ac:dyDescent="0.25">
      <c r="K32" s="41"/>
      <c r="L32" s="42"/>
      <c r="M32" s="42"/>
      <c r="N32" s="40"/>
    </row>
    <row r="33" spans="11:14" x14ac:dyDescent="0.25">
      <c r="K33" s="39"/>
      <c r="L33" s="39"/>
      <c r="M33" s="39"/>
      <c r="N33" s="39"/>
    </row>
  </sheetData>
  <mergeCells count="1">
    <mergeCell ref="H12:Q1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C20" sqref="C20"/>
    </sheetView>
  </sheetViews>
  <sheetFormatPr baseColWidth="10" defaultColWidth="11.42578125" defaultRowHeight="15" x14ac:dyDescent="0.25"/>
  <cols>
    <col min="1" max="1" width="21.85546875" style="2" customWidth="1"/>
    <col min="2" max="7" width="13.42578125" style="2" customWidth="1"/>
    <col min="8" max="16384" width="11.42578125" style="2"/>
  </cols>
  <sheetData>
    <row r="1" spans="1:13" x14ac:dyDescent="0.25">
      <c r="A1" s="31" t="s">
        <v>61</v>
      </c>
      <c r="B1" s="4"/>
      <c r="C1" s="4"/>
      <c r="D1" s="4"/>
      <c r="E1" s="5"/>
      <c r="F1" s="5"/>
      <c r="G1" s="5"/>
      <c r="H1" s="6"/>
    </row>
    <row r="2" spans="1:13" x14ac:dyDescent="0.25">
      <c r="A2" s="7"/>
      <c r="B2" s="7"/>
      <c r="C2" s="7"/>
      <c r="D2" s="7"/>
      <c r="E2" s="8"/>
      <c r="F2" s="8"/>
      <c r="G2" s="8"/>
      <c r="H2" s="8"/>
    </row>
    <row r="3" spans="1:13" ht="75" x14ac:dyDescent="0.25">
      <c r="A3" s="9"/>
      <c r="B3" s="25" t="s">
        <v>4</v>
      </c>
      <c r="C3" s="25" t="s">
        <v>5</v>
      </c>
      <c r="D3" s="25" t="s">
        <v>6</v>
      </c>
      <c r="E3" s="25" t="s">
        <v>18</v>
      </c>
      <c r="F3" s="25" t="s">
        <v>19</v>
      </c>
      <c r="G3" s="25" t="s">
        <v>20</v>
      </c>
      <c r="H3" s="8"/>
    </row>
    <row r="4" spans="1:13" x14ac:dyDescent="0.25">
      <c r="A4" s="22" t="s">
        <v>11</v>
      </c>
      <c r="B4" s="10">
        <v>207</v>
      </c>
      <c r="C4" s="10">
        <v>3554</v>
      </c>
      <c r="D4" s="10">
        <f>B4+C4</f>
        <v>3761</v>
      </c>
      <c r="E4" s="11">
        <f>C4/D4</f>
        <v>0.9449614464238234</v>
      </c>
      <c r="F4" s="12">
        <f>D4/D$10</f>
        <v>7.5875564880568111E-2</v>
      </c>
      <c r="G4" s="12">
        <v>0.15143629715237228</v>
      </c>
      <c r="H4" s="8"/>
      <c r="I4" s="29"/>
    </row>
    <row r="5" spans="1:13" x14ac:dyDescent="0.25">
      <c r="A5" s="26" t="s">
        <v>12</v>
      </c>
      <c r="B5" s="27">
        <v>228</v>
      </c>
      <c r="C5" s="27">
        <v>9130</v>
      </c>
      <c r="D5" s="27">
        <f t="shared" ref="D5:D9" si="0">B5+C5</f>
        <v>9358</v>
      </c>
      <c r="E5" s="28">
        <f t="shared" ref="E5:E9" si="1">C5/D5</f>
        <v>0.97563581961957679</v>
      </c>
      <c r="F5" s="28">
        <f t="shared" ref="F5:F10" si="2">D5/D$10</f>
        <v>0.18879115558424789</v>
      </c>
      <c r="G5" s="28">
        <v>6.2519774083480653E-2</v>
      </c>
      <c r="H5" s="8"/>
      <c r="I5" s="29"/>
    </row>
    <row r="6" spans="1:13" x14ac:dyDescent="0.25">
      <c r="A6" s="23" t="s">
        <v>13</v>
      </c>
      <c r="B6" s="10">
        <v>274</v>
      </c>
      <c r="C6" s="10">
        <v>11561</v>
      </c>
      <c r="D6" s="10">
        <f t="shared" si="0"/>
        <v>11835</v>
      </c>
      <c r="E6" s="12">
        <f t="shared" si="1"/>
        <v>0.97684833122095482</v>
      </c>
      <c r="F6" s="12">
        <f t="shared" si="2"/>
        <v>0.23876291155584248</v>
      </c>
      <c r="G6" s="12">
        <v>0.13720447264408411</v>
      </c>
      <c r="H6" s="8"/>
      <c r="I6" s="29"/>
    </row>
    <row r="7" spans="1:13" x14ac:dyDescent="0.25">
      <c r="A7" s="26" t="s">
        <v>14</v>
      </c>
      <c r="B7" s="27">
        <v>363</v>
      </c>
      <c r="C7" s="27">
        <v>13069</v>
      </c>
      <c r="D7" s="27">
        <f t="shared" si="0"/>
        <v>13432</v>
      </c>
      <c r="E7" s="28">
        <f t="shared" si="1"/>
        <v>0.97297498511018465</v>
      </c>
      <c r="F7" s="28">
        <f t="shared" si="2"/>
        <v>0.2709812782440284</v>
      </c>
      <c r="G7" s="28">
        <v>0.18399203175044254</v>
      </c>
      <c r="H7" s="8"/>
      <c r="I7" s="29"/>
      <c r="K7" s="21"/>
    </row>
    <row r="8" spans="1:13" x14ac:dyDescent="0.25">
      <c r="A8" s="23" t="s">
        <v>15</v>
      </c>
      <c r="B8" s="10">
        <v>161</v>
      </c>
      <c r="C8" s="10">
        <v>7550</v>
      </c>
      <c r="D8" s="10">
        <f t="shared" si="0"/>
        <v>7711</v>
      </c>
      <c r="E8" s="12">
        <f t="shared" si="1"/>
        <v>0.97912073661003762</v>
      </c>
      <c r="F8" s="12">
        <f t="shared" si="2"/>
        <v>0.1555640735958683</v>
      </c>
      <c r="G8" s="12">
        <v>0.19667273116254783</v>
      </c>
      <c r="H8" s="8"/>
      <c r="I8" s="29"/>
      <c r="M8" s="3"/>
    </row>
    <row r="9" spans="1:13" x14ac:dyDescent="0.25">
      <c r="A9" s="26" t="s">
        <v>16</v>
      </c>
      <c r="B9" s="27">
        <v>63</v>
      </c>
      <c r="C9" s="27">
        <v>3408</v>
      </c>
      <c r="D9" s="27">
        <f t="shared" si="0"/>
        <v>3471</v>
      </c>
      <c r="E9" s="28">
        <f t="shared" si="1"/>
        <v>0.98184961106309421</v>
      </c>
      <c r="F9" s="28">
        <f t="shared" si="2"/>
        <v>7.0025016139444798E-2</v>
      </c>
      <c r="G9" s="28">
        <v>0.2681746932070726</v>
      </c>
      <c r="H9" s="8"/>
      <c r="I9" s="29"/>
    </row>
    <row r="10" spans="1:13" ht="30" x14ac:dyDescent="0.25">
      <c r="A10" s="24" t="s">
        <v>7</v>
      </c>
      <c r="B10" s="13">
        <f>SUM(B4:B9)</f>
        <v>1296</v>
      </c>
      <c r="C10" s="13">
        <f>SUM(C4:C9)</f>
        <v>48272</v>
      </c>
      <c r="D10" s="13">
        <f>B10+C10</f>
        <v>49568</v>
      </c>
      <c r="E10" s="14">
        <f>C10/D10</f>
        <v>0.97385409941897993</v>
      </c>
      <c r="F10" s="14">
        <f t="shared" si="2"/>
        <v>1</v>
      </c>
      <c r="G10" s="14">
        <v>1</v>
      </c>
      <c r="H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</row>
    <row r="12" spans="1:13" x14ac:dyDescent="0.25">
      <c r="A12" s="35" t="s">
        <v>54</v>
      </c>
      <c r="B12" s="8"/>
      <c r="C12" s="8"/>
      <c r="D12" s="8"/>
      <c r="E12" s="8"/>
      <c r="F12" s="8"/>
      <c r="G12" s="8"/>
      <c r="H12" s="8"/>
    </row>
    <row r="13" spans="1:13" x14ac:dyDescent="0.25">
      <c r="A13" s="35" t="s">
        <v>59</v>
      </c>
      <c r="B13" s="8"/>
      <c r="C13" s="8"/>
      <c r="D13" s="8"/>
      <c r="E13" s="8"/>
      <c r="F13" s="8"/>
      <c r="G13" s="8"/>
      <c r="H13" s="8"/>
    </row>
    <row r="14" spans="1:13" x14ac:dyDescent="0.25">
      <c r="A14" s="33" t="s">
        <v>60</v>
      </c>
      <c r="B14" s="8"/>
      <c r="C14" s="8"/>
      <c r="D14" s="8"/>
      <c r="E14" s="8"/>
      <c r="F14" s="8"/>
      <c r="G14" s="8"/>
      <c r="H14" s="8"/>
    </row>
    <row r="15" spans="1:13" x14ac:dyDescent="0.25">
      <c r="A15" s="33" t="s">
        <v>53</v>
      </c>
    </row>
    <row r="16" spans="1:13" x14ac:dyDescent="0.25">
      <c r="A16" s="36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fig1</vt:lpstr>
      <vt:lpstr>fig2</vt:lpstr>
      <vt:lpstr>fig3</vt:lpstr>
      <vt:lpstr>fig4</vt:lpstr>
      <vt:lpstr>fig5</vt:lpstr>
      <vt:lpstr>fig8</vt:lpstr>
      <vt:lpstr>fig9</vt:lpstr>
      <vt:lpstr>fig10</vt:lpstr>
      <vt:lpstr>fig11</vt:lpstr>
      <vt:lpstr>fig12</vt:lpstr>
      <vt:lpstr>'fig2'!abscisses</vt:lpstr>
      <vt:lpstr>'fig2'!abscisses_evol_trim_t</vt:lpstr>
      <vt:lpstr>'fig2'!abscisses_trim</vt:lpstr>
      <vt:lpstr>'fig2'!ordonnees_cvs</vt:lpstr>
      <vt:lpstr>'fig2'!ordonnees_cvs_trim</vt:lpstr>
      <vt:lpstr>'fig2'!Print_Area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dcterms:created xsi:type="dcterms:W3CDTF">2018-12-06T14:39:46Z</dcterms:created>
  <dcterms:modified xsi:type="dcterms:W3CDTF">2022-06-30T08:11:15Z</dcterms:modified>
</cp:coreProperties>
</file>